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6" windowWidth="19176" windowHeight="7332"/>
  </bookViews>
  <sheets>
    <sheet name="A1類死亡-時間別" sheetId="1" r:id="rId1"/>
  </sheets>
  <calcPr calcId="144525"/>
</workbook>
</file>

<file path=xl/calcChain.xml><?xml version="1.0" encoding="utf-8"?>
<calcChain xmlns="http://schemas.openxmlformats.org/spreadsheetml/2006/main">
  <c r="Y31" i="1" l="1"/>
  <c r="W31" i="1"/>
  <c r="U31" i="1"/>
  <c r="S31" i="1"/>
  <c r="Q31" i="1"/>
  <c r="O31" i="1"/>
  <c r="M31" i="1"/>
  <c r="K31" i="1"/>
  <c r="I31" i="1"/>
  <c r="G31" i="1"/>
  <c r="Y30" i="1"/>
  <c r="W30" i="1"/>
  <c r="U30" i="1"/>
  <c r="S30" i="1"/>
  <c r="Q30" i="1"/>
  <c r="O30" i="1"/>
  <c r="M30" i="1"/>
  <c r="K30" i="1"/>
  <c r="I30" i="1"/>
  <c r="G30" i="1"/>
  <c r="Y29" i="1"/>
  <c r="W29" i="1"/>
  <c r="U29" i="1"/>
  <c r="S29" i="1"/>
  <c r="Q29" i="1"/>
  <c r="O29" i="1"/>
  <c r="M29" i="1"/>
  <c r="K29" i="1"/>
  <c r="I29" i="1"/>
  <c r="G29" i="1"/>
  <c r="Y28" i="1"/>
  <c r="W28" i="1"/>
  <c r="U28" i="1"/>
  <c r="S28" i="1"/>
  <c r="Q28" i="1"/>
  <c r="O28" i="1"/>
  <c r="M28" i="1"/>
  <c r="K28" i="1"/>
  <c r="I28" i="1"/>
  <c r="G28" i="1"/>
  <c r="Y27" i="1"/>
  <c r="W27" i="1"/>
  <c r="U27" i="1"/>
  <c r="S27" i="1"/>
  <c r="Q27" i="1"/>
  <c r="O27" i="1"/>
  <c r="M27" i="1"/>
  <c r="K27" i="1"/>
  <c r="I27" i="1"/>
  <c r="G27" i="1"/>
  <c r="Y26" i="1"/>
  <c r="W26" i="1"/>
  <c r="U26" i="1"/>
  <c r="S26" i="1"/>
  <c r="Q26" i="1"/>
  <c r="O26" i="1"/>
  <c r="M26" i="1"/>
  <c r="K26" i="1"/>
  <c r="I26" i="1"/>
  <c r="G26" i="1"/>
  <c r="Y25" i="1"/>
  <c r="W25" i="1"/>
  <c r="U25" i="1"/>
  <c r="S25" i="1"/>
  <c r="Q25" i="1"/>
  <c r="O25" i="1"/>
  <c r="M25" i="1"/>
  <c r="K25" i="1"/>
  <c r="I25" i="1"/>
  <c r="G25" i="1"/>
  <c r="Y24" i="1"/>
  <c r="W24" i="1"/>
  <c r="U24" i="1"/>
  <c r="S24" i="1"/>
  <c r="Q24" i="1"/>
  <c r="O24" i="1"/>
  <c r="M24" i="1"/>
  <c r="K24" i="1"/>
  <c r="I24" i="1"/>
  <c r="G24" i="1"/>
  <c r="Y23" i="1"/>
  <c r="W23" i="1"/>
  <c r="U23" i="1"/>
  <c r="S23" i="1"/>
  <c r="Q23" i="1"/>
  <c r="O23" i="1"/>
  <c r="M23" i="1"/>
  <c r="K23" i="1"/>
  <c r="I23" i="1"/>
  <c r="G23" i="1"/>
  <c r="Y22" i="1"/>
  <c r="W22" i="1"/>
  <c r="U22" i="1"/>
  <c r="S22" i="1"/>
  <c r="Q22" i="1"/>
  <c r="O22" i="1"/>
  <c r="M22" i="1"/>
  <c r="K22" i="1"/>
  <c r="I22" i="1"/>
  <c r="G22" i="1"/>
  <c r="Y21" i="1"/>
  <c r="W21" i="1"/>
  <c r="U21" i="1"/>
  <c r="S21" i="1"/>
  <c r="Q21" i="1"/>
  <c r="O21" i="1"/>
  <c r="M21" i="1"/>
  <c r="K21" i="1"/>
  <c r="I21" i="1"/>
  <c r="G21" i="1"/>
  <c r="Y20" i="1"/>
  <c r="W20" i="1"/>
  <c r="U20" i="1"/>
  <c r="S20" i="1"/>
  <c r="Q20" i="1"/>
  <c r="O20" i="1"/>
  <c r="M20" i="1"/>
  <c r="K20" i="1"/>
  <c r="I20" i="1"/>
  <c r="G20" i="1"/>
  <c r="Y19" i="1"/>
  <c r="W19" i="1"/>
  <c r="U19" i="1"/>
  <c r="S19" i="1"/>
  <c r="Q19" i="1"/>
  <c r="O19" i="1"/>
  <c r="M19" i="1"/>
  <c r="K19" i="1"/>
  <c r="I19" i="1"/>
  <c r="G19" i="1"/>
  <c r="Y18" i="1"/>
  <c r="W18" i="1"/>
  <c r="U18" i="1"/>
  <c r="S18" i="1"/>
  <c r="Q18" i="1"/>
  <c r="O18" i="1"/>
  <c r="M18" i="1"/>
  <c r="K18" i="1"/>
  <c r="I18" i="1"/>
  <c r="G18" i="1"/>
  <c r="Y17" i="1"/>
  <c r="W17" i="1"/>
  <c r="U17" i="1"/>
  <c r="S17" i="1"/>
  <c r="Q17" i="1"/>
  <c r="O17" i="1"/>
  <c r="M17" i="1"/>
  <c r="K17" i="1"/>
  <c r="I17" i="1"/>
  <c r="G17" i="1"/>
  <c r="Y16" i="1"/>
  <c r="W16" i="1"/>
  <c r="U16" i="1"/>
  <c r="S16" i="1"/>
  <c r="Q16" i="1"/>
  <c r="O16" i="1"/>
  <c r="M16" i="1"/>
  <c r="K16" i="1"/>
  <c r="I16" i="1"/>
  <c r="G16" i="1"/>
  <c r="Y15" i="1"/>
  <c r="W15" i="1"/>
  <c r="U15" i="1"/>
  <c r="S15" i="1"/>
  <c r="Q15" i="1"/>
  <c r="O15" i="1"/>
  <c r="M15" i="1"/>
  <c r="K15" i="1"/>
  <c r="I15" i="1"/>
  <c r="G15" i="1"/>
  <c r="Y14" i="1"/>
  <c r="W14" i="1"/>
  <c r="U14" i="1"/>
  <c r="S14" i="1"/>
  <c r="Q14" i="1"/>
  <c r="O14" i="1"/>
  <c r="M14" i="1"/>
  <c r="K14" i="1"/>
  <c r="I14" i="1"/>
  <c r="G14" i="1"/>
  <c r="Y13" i="1"/>
  <c r="W13" i="1"/>
  <c r="U13" i="1"/>
  <c r="S13" i="1"/>
  <c r="Q13" i="1"/>
  <c r="O13" i="1"/>
  <c r="M13" i="1"/>
  <c r="K13" i="1"/>
  <c r="I13" i="1"/>
  <c r="G13" i="1"/>
  <c r="Y12" i="1"/>
  <c r="W12" i="1"/>
  <c r="U12" i="1"/>
  <c r="S12" i="1"/>
  <c r="Q12" i="1"/>
  <c r="O12" i="1"/>
  <c r="M12" i="1"/>
  <c r="K12" i="1"/>
  <c r="I12" i="1"/>
  <c r="G12" i="1"/>
  <c r="Y11" i="1"/>
  <c r="W11" i="1"/>
  <c r="U11" i="1"/>
  <c r="S11" i="1"/>
  <c r="Q11" i="1"/>
  <c r="O11" i="1"/>
  <c r="M11" i="1"/>
  <c r="K11" i="1"/>
  <c r="I11" i="1"/>
  <c r="G11" i="1"/>
  <c r="Y10" i="1"/>
  <c r="W10" i="1"/>
  <c r="U10" i="1"/>
  <c r="S10" i="1"/>
  <c r="Q10" i="1"/>
  <c r="O10" i="1"/>
  <c r="M10" i="1"/>
  <c r="K10" i="1"/>
  <c r="I10" i="1"/>
  <c r="G10" i="1"/>
  <c r="Y9" i="1"/>
  <c r="W9" i="1"/>
  <c r="U9" i="1"/>
  <c r="S9" i="1"/>
  <c r="Q9" i="1"/>
  <c r="O9" i="1"/>
  <c r="M9" i="1"/>
  <c r="K9" i="1"/>
  <c r="I9" i="1"/>
  <c r="G9" i="1"/>
  <c r="Y8" i="1"/>
  <c r="W8" i="1"/>
  <c r="U8" i="1"/>
  <c r="S8" i="1"/>
  <c r="Q8" i="1"/>
  <c r="O8" i="1"/>
  <c r="M8" i="1"/>
  <c r="K8" i="1"/>
  <c r="I8" i="1"/>
  <c r="G8" i="1"/>
  <c r="X7" i="1"/>
  <c r="V7" i="1"/>
  <c r="T7" i="1"/>
  <c r="R7" i="1"/>
  <c r="P7" i="1"/>
  <c r="N7" i="1"/>
  <c r="L7" i="1"/>
  <c r="J7" i="1"/>
  <c r="H7" i="1"/>
  <c r="I7" i="1" s="1"/>
  <c r="F7" i="1"/>
  <c r="G7" i="1" s="1"/>
  <c r="X6" i="1"/>
  <c r="V6" i="1"/>
  <c r="T6" i="1"/>
  <c r="R6" i="1"/>
  <c r="P6" i="1"/>
  <c r="N6" i="1"/>
  <c r="L6" i="1"/>
  <c r="J6" i="1"/>
  <c r="H6" i="1"/>
  <c r="I6" i="1" s="1"/>
  <c r="F6" i="1"/>
  <c r="G6" i="1" s="1"/>
  <c r="K6" i="1" l="1"/>
  <c r="K7" i="1"/>
  <c r="Y6" i="1"/>
  <c r="Q6" i="1"/>
  <c r="U6" i="1"/>
  <c r="W6" i="1"/>
  <c r="S6" i="1"/>
  <c r="M6" i="1"/>
  <c r="O6" i="1"/>
  <c r="M7" i="1"/>
  <c r="Q7" i="1"/>
  <c r="U7" i="1"/>
  <c r="Y7" i="1"/>
  <c r="O7" i="1"/>
  <c r="S7" i="1"/>
  <c r="W7" i="1"/>
</calcChain>
</file>

<file path=xl/sharedStrings.xml><?xml version="1.0" encoding="utf-8"?>
<sst xmlns="http://schemas.openxmlformats.org/spreadsheetml/2006/main" count="67" uniqueCount="34">
  <si>
    <t>雲林縣警察局性別統計指標</t>
    <phoneticPr fontId="2" type="noConversion"/>
  </si>
  <si>
    <t>指　標　項　目</t>
    <phoneticPr fontId="2" type="noConversion"/>
  </si>
  <si>
    <t>單位</t>
    <phoneticPr fontId="2" type="noConversion"/>
  </si>
  <si>
    <t>112年</t>
    <phoneticPr fontId="2" type="noConversion"/>
  </si>
  <si>
    <t>111年</t>
    <phoneticPr fontId="2" type="noConversion"/>
  </si>
  <si>
    <t>110年</t>
    <phoneticPr fontId="2" type="noConversion"/>
  </si>
  <si>
    <t>109年</t>
    <phoneticPr fontId="2" type="noConversion"/>
  </si>
  <si>
    <t>108年</t>
    <phoneticPr fontId="2" type="noConversion"/>
  </si>
  <si>
    <t>107年</t>
    <phoneticPr fontId="2" type="noConversion"/>
  </si>
  <si>
    <t>106年</t>
    <phoneticPr fontId="2" type="noConversion"/>
  </si>
  <si>
    <t>105年</t>
    <phoneticPr fontId="2" type="noConversion"/>
  </si>
  <si>
    <t>104年</t>
    <phoneticPr fontId="2" type="noConversion"/>
  </si>
  <si>
    <t>103年</t>
    <phoneticPr fontId="2" type="noConversion"/>
  </si>
  <si>
    <t>%</t>
    <phoneticPr fontId="2" type="noConversion"/>
  </si>
  <si>
    <t>A1類道路交通事故死亡人數-時間別</t>
    <phoneticPr fontId="2" type="noConversion"/>
  </si>
  <si>
    <t>總計</t>
    <phoneticPr fontId="2" type="noConversion"/>
  </si>
  <si>
    <t>男</t>
    <phoneticPr fontId="2" type="noConversion"/>
  </si>
  <si>
    <t>人</t>
    <phoneticPr fontId="2" type="noConversion"/>
  </si>
  <si>
    <t>女</t>
    <phoneticPr fontId="2" type="noConversion"/>
  </si>
  <si>
    <t>０－２時</t>
    <phoneticPr fontId="2" type="noConversion"/>
  </si>
  <si>
    <t>２－４時</t>
    <phoneticPr fontId="2" type="noConversion"/>
  </si>
  <si>
    <t>４－６時</t>
    <phoneticPr fontId="2" type="noConversion"/>
  </si>
  <si>
    <t>６－８時</t>
    <phoneticPr fontId="2" type="noConversion"/>
  </si>
  <si>
    <t>８－１０時</t>
    <phoneticPr fontId="2" type="noConversion"/>
  </si>
  <si>
    <t>１０－１２時</t>
    <phoneticPr fontId="2" type="noConversion"/>
  </si>
  <si>
    <t>１２－１４時</t>
    <phoneticPr fontId="2" type="noConversion"/>
  </si>
  <si>
    <t>１４－１６時</t>
    <phoneticPr fontId="2" type="noConversion"/>
  </si>
  <si>
    <t>１６－１８時</t>
    <phoneticPr fontId="2" type="noConversion"/>
  </si>
  <si>
    <t>１８－２０時</t>
    <phoneticPr fontId="2" type="noConversion"/>
  </si>
  <si>
    <t>２０－２２時</t>
    <phoneticPr fontId="2" type="noConversion"/>
  </si>
  <si>
    <t>２２－２４時</t>
    <phoneticPr fontId="2" type="noConversion"/>
  </si>
  <si>
    <t>交通安全</t>
    <phoneticPr fontId="2" type="noConversion"/>
  </si>
  <si>
    <t>資料來源：本局交通事件案件處理系統</t>
    <phoneticPr fontId="2" type="noConversion"/>
  </si>
  <si>
    <t>　　　　　為與國際接軌，配合國家整體政策使用一致性標準，本指標公布至110年止。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</si>
</sst>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7" x14ac:knownFonts="1"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9" xfId="0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right" vertical="center"/>
    </xf>
    <xf numFmtId="9" fontId="5" fillId="0" borderId="9" xfId="0" applyNumberFormat="1" applyFont="1" applyBorder="1" applyAlignment="1">
      <alignment horizontal="right" vertical="center"/>
    </xf>
    <xf numFmtId="41" fontId="5" fillId="0" borderId="10" xfId="0" applyNumberFormat="1" applyFont="1" applyBorder="1" applyAlignment="1">
      <alignment horizontal="right" vertical="center"/>
    </xf>
    <xf numFmtId="9" fontId="5" fillId="0" borderId="10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1" fillId="0" borderId="0" xfId="1" applyFill="1" applyAlignment="1" applyProtection="1">
      <alignment horizontal="center" vertical="center"/>
    </xf>
    <xf numFmtId="0" fontId="4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3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6" fillId="0" borderId="0" xfId="0" applyFo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abSelected="1" topLeftCell="A16" zoomScale="85" zoomScaleNormal="85" workbookViewId="0">
      <pane xSplit="5" topLeftCell="F1" activePane="topRight" state="frozen"/>
      <selection pane="topRight" activeCell="N39" sqref="N39"/>
    </sheetView>
  </sheetViews>
  <sheetFormatPr defaultRowHeight="16.2" x14ac:dyDescent="0.3"/>
  <cols>
    <col min="1" max="1" width="14.6640625" style="1" customWidth="1"/>
    <col min="2" max="3" width="10.6640625" style="1" customWidth="1"/>
    <col min="4" max="5" width="6.6640625" style="1" customWidth="1"/>
    <col min="6" max="6" width="8.6640625" style="2" hidden="1" customWidth="1"/>
    <col min="7" max="7" width="6.6640625" style="2" hidden="1" customWidth="1"/>
    <col min="8" max="8" width="8.6640625" style="2" hidden="1" customWidth="1"/>
    <col min="9" max="9" width="6.6640625" style="2" hidden="1" customWidth="1"/>
    <col min="10" max="10" width="8.6640625" style="2" customWidth="1"/>
    <col min="11" max="11" width="6.6640625" style="2" customWidth="1"/>
    <col min="12" max="12" width="8.6640625" style="2" customWidth="1"/>
    <col min="13" max="13" width="6.6640625" style="2" customWidth="1"/>
    <col min="14" max="14" width="8.6640625" style="2" customWidth="1"/>
    <col min="15" max="15" width="6.6640625" style="2" customWidth="1"/>
    <col min="16" max="16" width="8.6640625" style="2" customWidth="1"/>
    <col min="17" max="17" width="6.6640625" style="2" customWidth="1"/>
    <col min="18" max="18" width="8.6640625" style="2" customWidth="1"/>
    <col min="19" max="19" width="6.6640625" style="2" customWidth="1"/>
    <col min="20" max="20" width="8.6640625" style="2" customWidth="1"/>
    <col min="21" max="21" width="6.6640625" style="2" customWidth="1"/>
    <col min="22" max="22" width="8.6640625" style="2" customWidth="1"/>
    <col min="23" max="23" width="6.6640625" style="2" customWidth="1"/>
    <col min="24" max="24" width="8.6640625" style="2" customWidth="1"/>
    <col min="25" max="25" width="6.6640625" customWidth="1"/>
  </cols>
  <sheetData>
    <row r="1" spans="1:25" ht="34.049999999999997" customHeight="1" x14ac:dyDescent="0.3">
      <c r="A1" s="17"/>
    </row>
    <row r="2" spans="1:25" ht="24" customHeight="1" x14ac:dyDescent="0.3">
      <c r="A2" s="3" t="s">
        <v>0</v>
      </c>
    </row>
    <row r="3" spans="1:25" ht="18" customHeight="1" x14ac:dyDescent="0.3">
      <c r="A3" s="36" t="s">
        <v>1</v>
      </c>
      <c r="B3" s="36"/>
      <c r="C3" s="36"/>
      <c r="D3" s="37"/>
      <c r="E3" s="40" t="s">
        <v>2</v>
      </c>
      <c r="F3" s="35" t="s">
        <v>3</v>
      </c>
      <c r="G3" s="37"/>
      <c r="H3" s="35" t="s">
        <v>4</v>
      </c>
      <c r="I3" s="37"/>
      <c r="J3" s="35" t="s">
        <v>5</v>
      </c>
      <c r="K3" s="37"/>
      <c r="L3" s="35" t="s">
        <v>6</v>
      </c>
      <c r="M3" s="37"/>
      <c r="N3" s="35" t="s">
        <v>7</v>
      </c>
      <c r="O3" s="37"/>
      <c r="P3" s="35" t="s">
        <v>8</v>
      </c>
      <c r="Q3" s="37"/>
      <c r="R3" s="35" t="s">
        <v>9</v>
      </c>
      <c r="S3" s="37"/>
      <c r="T3" s="35" t="s">
        <v>10</v>
      </c>
      <c r="U3" s="37"/>
      <c r="V3" s="35" t="s">
        <v>11</v>
      </c>
      <c r="W3" s="37"/>
      <c r="X3" s="35" t="s">
        <v>12</v>
      </c>
      <c r="Y3" s="36"/>
    </row>
    <row r="4" spans="1:25" ht="18" customHeight="1" x14ac:dyDescent="0.3">
      <c r="A4" s="38"/>
      <c r="B4" s="38"/>
      <c r="C4" s="38"/>
      <c r="D4" s="39"/>
      <c r="E4" s="41"/>
      <c r="F4" s="4"/>
      <c r="G4" s="5" t="s">
        <v>13</v>
      </c>
      <c r="H4" s="4"/>
      <c r="I4" s="5" t="s">
        <v>13</v>
      </c>
      <c r="J4" s="4"/>
      <c r="K4" s="5" t="s">
        <v>13</v>
      </c>
      <c r="L4" s="4"/>
      <c r="M4" s="5" t="s">
        <v>13</v>
      </c>
      <c r="N4" s="4"/>
      <c r="O4" s="5" t="s">
        <v>13</v>
      </c>
      <c r="P4" s="4"/>
      <c r="Q4" s="5" t="s">
        <v>13</v>
      </c>
      <c r="R4" s="4"/>
      <c r="S4" s="5" t="s">
        <v>13</v>
      </c>
      <c r="T4" s="4"/>
      <c r="U4" s="5" t="s">
        <v>13</v>
      </c>
      <c r="V4" s="4"/>
      <c r="W4" s="5" t="s">
        <v>13</v>
      </c>
      <c r="X4" s="4"/>
      <c r="Y4" s="6" t="s">
        <v>13</v>
      </c>
    </row>
    <row r="5" spans="1:25" ht="18" customHeight="1" x14ac:dyDescent="0.3">
      <c r="A5" s="22" t="s">
        <v>31</v>
      </c>
      <c r="B5" s="23"/>
      <c r="C5" s="7"/>
      <c r="D5" s="8"/>
      <c r="E5" s="8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</row>
    <row r="6" spans="1:25" ht="18" customHeight="1" x14ac:dyDescent="0.3">
      <c r="A6" s="24" t="s">
        <v>14</v>
      </c>
      <c r="B6" s="28" t="s">
        <v>15</v>
      </c>
      <c r="C6" s="29"/>
      <c r="D6" s="10" t="s">
        <v>16</v>
      </c>
      <c r="E6" s="32" t="s">
        <v>17</v>
      </c>
      <c r="F6" s="11">
        <f ca="1">SUMIF($D$6:$D$31,$D6,F$8:F$31)</f>
        <v>0</v>
      </c>
      <c r="G6" s="12" t="str">
        <f ca="1">IF(F6=0,"--",F6/(F6+F7))</f>
        <v>--</v>
      </c>
      <c r="H6" s="11">
        <f ca="1">SUMIF($D$6:$D$31,$D6,H$8:H$31)</f>
        <v>0</v>
      </c>
      <c r="I6" s="12" t="str">
        <f ca="1">IF(H6=0,"--",H6/(H6+H7))</f>
        <v>--</v>
      </c>
      <c r="J6" s="11">
        <f ca="1">SUMIF($D$6:$D$31,$D6,J$8:J$31)</f>
        <v>69</v>
      </c>
      <c r="K6" s="12">
        <f ca="1">IF(J6=0,"--",J6/(J6+J7))</f>
        <v>0.64485981308411211</v>
      </c>
      <c r="L6" s="11">
        <f ca="1">SUMIF($D$6:$D$31,$D6,L$8:L$31)</f>
        <v>71</v>
      </c>
      <c r="M6" s="12">
        <f ca="1">IF(L6=0,"--",L6/(L6+L7))</f>
        <v>0.69607843137254899</v>
      </c>
      <c r="N6" s="11">
        <f ca="1">SUMIF($D$6:$D$31,$D6,N$8:N$31)</f>
        <v>57</v>
      </c>
      <c r="O6" s="12">
        <f ca="1">IF(N6=0,"--",N6/(N6+N7))</f>
        <v>0.61290322580645162</v>
      </c>
      <c r="P6" s="11">
        <f ca="1">SUMIF($D$6:$D$31,$D6,P$8:P$31)</f>
        <v>56</v>
      </c>
      <c r="Q6" s="12">
        <f ca="1">IF(P6=0,"--",P6/(P6+P7))</f>
        <v>0.69135802469135799</v>
      </c>
      <c r="R6" s="11">
        <f ca="1">SUMIF($D$6:$D$31,$D6,R$8:R$31)</f>
        <v>61</v>
      </c>
      <c r="S6" s="12">
        <f ca="1">IF(R6=0,"--",R6/(R6+R7))</f>
        <v>0.67777777777777781</v>
      </c>
      <c r="T6" s="11">
        <f ca="1">SUMIF($D$6:$D$31,$D6,T$8:T$31)</f>
        <v>66</v>
      </c>
      <c r="U6" s="12">
        <f ca="1">IF(T6=0,"--",T6/(T6+T7))</f>
        <v>0.70967741935483875</v>
      </c>
      <c r="V6" s="11">
        <f ca="1">SUMIF($D$6:$D$31,$D6,V$8:V$31)</f>
        <v>82</v>
      </c>
      <c r="W6" s="12">
        <f ca="1">IF(V6=0,"--",V6/(V6+V7))</f>
        <v>0.77358490566037741</v>
      </c>
      <c r="X6" s="13">
        <f ca="1">SUMIF($D$6:$D$31,$D6,X$8:X$31)</f>
        <v>72</v>
      </c>
      <c r="Y6" s="14">
        <f ca="1">IF(X6=0,"--",X6/(X6+X7))</f>
        <v>0.72727272727272729</v>
      </c>
    </row>
    <row r="7" spans="1:25" ht="18" customHeight="1" x14ac:dyDescent="0.3">
      <c r="A7" s="25"/>
      <c r="B7" s="30"/>
      <c r="C7" s="31"/>
      <c r="D7" s="10" t="s">
        <v>18</v>
      </c>
      <c r="E7" s="33"/>
      <c r="F7" s="11">
        <f ca="1">SUMIF($D$6:$D$31,$D7,F$8:F$31)</f>
        <v>0</v>
      </c>
      <c r="G7" s="12" t="str">
        <f ca="1">IF(F7=0,"--",F7/(F6+F7))</f>
        <v>--</v>
      </c>
      <c r="H7" s="11">
        <f ca="1">SUMIF($D$6:$D$31,$D7,H$8:H$31)</f>
        <v>0</v>
      </c>
      <c r="I7" s="12" t="str">
        <f ca="1">IF(H7=0,"--",H7/(H6+H7))</f>
        <v>--</v>
      </c>
      <c r="J7" s="11">
        <f ca="1">SUMIF($D$6:$D$31,$D7,J$8:J$31)</f>
        <v>38</v>
      </c>
      <c r="K7" s="12">
        <f ca="1">IF(J7=0,"--",J7/(J6+J7))</f>
        <v>0.35514018691588783</v>
      </c>
      <c r="L7" s="11">
        <f ca="1">SUMIF($D$6:$D$31,$D7,L$8:L$31)</f>
        <v>31</v>
      </c>
      <c r="M7" s="12">
        <f ca="1">IF(L7=0,"--",L7/(L6+L7))</f>
        <v>0.30392156862745096</v>
      </c>
      <c r="N7" s="11">
        <f ca="1">SUMIF($D$6:$D$31,$D7,N$8:N$31)</f>
        <v>36</v>
      </c>
      <c r="O7" s="12">
        <f ca="1">IF(N7=0,"--",N7/(N6+N7))</f>
        <v>0.38709677419354838</v>
      </c>
      <c r="P7" s="11">
        <f ca="1">SUMIF($D$6:$D$31,$D7,P$8:P$31)</f>
        <v>25</v>
      </c>
      <c r="Q7" s="12">
        <f ca="1">IF(P7=0,"--",P7/(P6+P7))</f>
        <v>0.30864197530864196</v>
      </c>
      <c r="R7" s="11">
        <f ca="1">SUMIF($D$6:$D$31,$D7,R$8:R$31)</f>
        <v>29</v>
      </c>
      <c r="S7" s="12">
        <f ca="1">IF(R7=0,"--",R7/(R6+R7))</f>
        <v>0.32222222222222224</v>
      </c>
      <c r="T7" s="11">
        <f ca="1">SUMIF($D$6:$D$31,$D7,T$8:T$31)</f>
        <v>27</v>
      </c>
      <c r="U7" s="12">
        <f ca="1">IF(T7=0,"--",T7/(T6+T7))</f>
        <v>0.29032258064516131</v>
      </c>
      <c r="V7" s="11">
        <f ca="1">SUMIF($D$6:$D$31,$D7,V$8:V$31)</f>
        <v>24</v>
      </c>
      <c r="W7" s="12">
        <f ca="1">IF(V7=0,"--",V7/(V6+V7))</f>
        <v>0.22641509433962265</v>
      </c>
      <c r="X7" s="13">
        <f ca="1">SUMIF($D$6:$D$31,$D7,X$8:X$31)</f>
        <v>27</v>
      </c>
      <c r="Y7" s="14">
        <f ca="1">IF(X7=0,"--",X7/(X6+X7))</f>
        <v>0.27272727272727271</v>
      </c>
    </row>
    <row r="8" spans="1:25" ht="18" customHeight="1" x14ac:dyDescent="0.3">
      <c r="A8" s="26"/>
      <c r="B8" s="18" t="s">
        <v>19</v>
      </c>
      <c r="C8" s="19"/>
      <c r="D8" s="10" t="s">
        <v>16</v>
      </c>
      <c r="E8" s="33"/>
      <c r="F8" s="11"/>
      <c r="G8" s="12" t="str">
        <f t="shared" ref="G8:I8" si="0">IF(F8=0,"--",F8/(F8+F9))</f>
        <v>--</v>
      </c>
      <c r="H8" s="11"/>
      <c r="I8" s="12" t="str">
        <f t="shared" si="0"/>
        <v>--</v>
      </c>
      <c r="J8" s="11">
        <v>2</v>
      </c>
      <c r="K8" s="12">
        <f t="shared" ref="K8:M8" si="1">IF(J8=0,"--",J8/(J8+J9))</f>
        <v>1</v>
      </c>
      <c r="L8" s="11">
        <v>6</v>
      </c>
      <c r="M8" s="12">
        <f t="shared" si="1"/>
        <v>1</v>
      </c>
      <c r="N8" s="11">
        <v>1</v>
      </c>
      <c r="O8" s="12">
        <f t="shared" ref="O8" si="2">IF(N8=0,"--",N8/(N8+N9))</f>
        <v>0.5</v>
      </c>
      <c r="P8" s="11">
        <v>3</v>
      </c>
      <c r="Q8" s="12">
        <f t="shared" ref="Q8:S8" si="3">IF(P8=0,"--",P8/(P8+P9))</f>
        <v>1</v>
      </c>
      <c r="R8" s="11">
        <v>2</v>
      </c>
      <c r="S8" s="12">
        <f t="shared" si="3"/>
        <v>1</v>
      </c>
      <c r="T8" s="13">
        <v>6</v>
      </c>
      <c r="U8" s="12">
        <f t="shared" ref="U8:W8" si="4">IF(T8=0,"--",T8/(T8+T9))</f>
        <v>1</v>
      </c>
      <c r="V8" s="13">
        <v>4</v>
      </c>
      <c r="W8" s="12">
        <f t="shared" si="4"/>
        <v>0.8</v>
      </c>
      <c r="X8" s="13">
        <v>3</v>
      </c>
      <c r="Y8" s="14">
        <f t="shared" ref="Y8" si="5">IF(X8=0,"--",X8/(X8+X9))</f>
        <v>1</v>
      </c>
    </row>
    <row r="9" spans="1:25" ht="18" customHeight="1" x14ac:dyDescent="0.3">
      <c r="A9" s="26"/>
      <c r="B9" s="20"/>
      <c r="C9" s="21"/>
      <c r="D9" s="10" t="s">
        <v>18</v>
      </c>
      <c r="E9" s="33"/>
      <c r="F9" s="11"/>
      <c r="G9" s="12" t="str">
        <f t="shared" ref="G9:I9" si="6">IF(F9=0,"--",F9/(F8+F9))</f>
        <v>--</v>
      </c>
      <c r="H9" s="11"/>
      <c r="I9" s="12" t="str">
        <f t="shared" si="6"/>
        <v>--</v>
      </c>
      <c r="J9" s="11">
        <v>0</v>
      </c>
      <c r="K9" s="12" t="str">
        <f t="shared" ref="K9:M9" si="7">IF(J9=0,"--",J9/(J8+J9))</f>
        <v>--</v>
      </c>
      <c r="L9" s="11">
        <v>0</v>
      </c>
      <c r="M9" s="12" t="str">
        <f t="shared" si="7"/>
        <v>--</v>
      </c>
      <c r="N9" s="11">
        <v>1</v>
      </c>
      <c r="O9" s="12">
        <f t="shared" ref="O9" si="8">IF(N9=0,"--",N9/(N8+N9))</f>
        <v>0.5</v>
      </c>
      <c r="P9" s="11">
        <v>0</v>
      </c>
      <c r="Q9" s="12" t="str">
        <f t="shared" ref="Q9:S9" si="9">IF(P9=0,"--",P9/(P8+P9))</f>
        <v>--</v>
      </c>
      <c r="R9" s="11">
        <v>0</v>
      </c>
      <c r="S9" s="12" t="str">
        <f t="shared" si="9"/>
        <v>--</v>
      </c>
      <c r="T9" s="13">
        <v>0</v>
      </c>
      <c r="U9" s="12" t="str">
        <f t="shared" ref="U9:W9" si="10">IF(T9=0,"--",T9/(T8+T9))</f>
        <v>--</v>
      </c>
      <c r="V9" s="13">
        <v>1</v>
      </c>
      <c r="W9" s="12">
        <f t="shared" si="10"/>
        <v>0.2</v>
      </c>
      <c r="X9" s="13">
        <v>0</v>
      </c>
      <c r="Y9" s="14" t="str">
        <f t="shared" ref="Y9" si="11">IF(X9=0,"--",X9/(X8+X9))</f>
        <v>--</v>
      </c>
    </row>
    <row r="10" spans="1:25" ht="18" customHeight="1" x14ac:dyDescent="0.3">
      <c r="A10" s="26"/>
      <c r="B10" s="18" t="s">
        <v>20</v>
      </c>
      <c r="C10" s="19"/>
      <c r="D10" s="10" t="s">
        <v>16</v>
      </c>
      <c r="E10" s="33"/>
      <c r="F10" s="11"/>
      <c r="G10" s="12" t="str">
        <f t="shared" ref="G10:I10" si="12">IF(F10=0,"--",F10/(F10+F11))</f>
        <v>--</v>
      </c>
      <c r="H10" s="11"/>
      <c r="I10" s="12" t="str">
        <f t="shared" si="12"/>
        <v>--</v>
      </c>
      <c r="J10" s="11">
        <v>5</v>
      </c>
      <c r="K10" s="12">
        <f t="shared" ref="K10:M10" si="13">IF(J10=0,"--",J10/(J10+J11))</f>
        <v>1</v>
      </c>
      <c r="L10" s="11">
        <v>2</v>
      </c>
      <c r="M10" s="12">
        <f t="shared" si="13"/>
        <v>1</v>
      </c>
      <c r="N10" s="11">
        <v>2</v>
      </c>
      <c r="O10" s="12">
        <f t="shared" ref="O10" si="14">IF(N10=0,"--",N10/(N10+N11))</f>
        <v>0.66666666666666663</v>
      </c>
      <c r="P10" s="11">
        <v>3</v>
      </c>
      <c r="Q10" s="12">
        <f t="shared" ref="Q10:S10" si="15">IF(P10=0,"--",P10/(P10+P11))</f>
        <v>1</v>
      </c>
      <c r="R10" s="11">
        <v>2</v>
      </c>
      <c r="S10" s="12">
        <f t="shared" si="15"/>
        <v>1</v>
      </c>
      <c r="T10" s="13">
        <v>3</v>
      </c>
      <c r="U10" s="12">
        <f t="shared" ref="U10:W10" si="16">IF(T10=0,"--",T10/(T10+T11))</f>
        <v>1</v>
      </c>
      <c r="V10" s="13">
        <v>4</v>
      </c>
      <c r="W10" s="12">
        <f t="shared" si="16"/>
        <v>1</v>
      </c>
      <c r="X10" s="13">
        <v>2</v>
      </c>
      <c r="Y10" s="14">
        <f t="shared" ref="Y10" si="17">IF(X10=0,"--",X10/(X10+X11))</f>
        <v>1</v>
      </c>
    </row>
    <row r="11" spans="1:25" ht="18" customHeight="1" x14ac:dyDescent="0.3">
      <c r="A11" s="26"/>
      <c r="B11" s="20"/>
      <c r="C11" s="21"/>
      <c r="D11" s="10" t="s">
        <v>18</v>
      </c>
      <c r="E11" s="33"/>
      <c r="F11" s="11"/>
      <c r="G11" s="12" t="str">
        <f t="shared" ref="G11:I11" si="18">IF(F11=0,"--",F11/(F10+F11))</f>
        <v>--</v>
      </c>
      <c r="H11" s="11"/>
      <c r="I11" s="12" t="str">
        <f t="shared" si="18"/>
        <v>--</v>
      </c>
      <c r="J11" s="11">
        <v>0</v>
      </c>
      <c r="K11" s="12" t="str">
        <f t="shared" ref="K11:M11" si="19">IF(J11=0,"--",J11/(J10+J11))</f>
        <v>--</v>
      </c>
      <c r="L11" s="11">
        <v>0</v>
      </c>
      <c r="M11" s="12" t="str">
        <f t="shared" si="19"/>
        <v>--</v>
      </c>
      <c r="N11" s="11">
        <v>1</v>
      </c>
      <c r="O11" s="12">
        <f t="shared" ref="O11" si="20">IF(N11=0,"--",N11/(N10+N11))</f>
        <v>0.33333333333333331</v>
      </c>
      <c r="P11" s="11">
        <v>0</v>
      </c>
      <c r="Q11" s="12" t="str">
        <f t="shared" ref="Q11:S11" si="21">IF(P11=0,"--",P11/(P10+P11))</f>
        <v>--</v>
      </c>
      <c r="R11" s="11">
        <v>0</v>
      </c>
      <c r="S11" s="12" t="str">
        <f t="shared" si="21"/>
        <v>--</v>
      </c>
      <c r="T11" s="13">
        <v>0</v>
      </c>
      <c r="U11" s="12" t="str">
        <f t="shared" ref="U11:W11" si="22">IF(T11=0,"--",T11/(T10+T11))</f>
        <v>--</v>
      </c>
      <c r="V11" s="13">
        <v>0</v>
      </c>
      <c r="W11" s="12" t="str">
        <f t="shared" si="22"/>
        <v>--</v>
      </c>
      <c r="X11" s="13">
        <v>0</v>
      </c>
      <c r="Y11" s="14" t="str">
        <f t="shared" ref="Y11" si="23">IF(X11=0,"--",X11/(X10+X11))</f>
        <v>--</v>
      </c>
    </row>
    <row r="12" spans="1:25" ht="18" customHeight="1" x14ac:dyDescent="0.3">
      <c r="A12" s="26"/>
      <c r="B12" s="18" t="s">
        <v>21</v>
      </c>
      <c r="C12" s="19"/>
      <c r="D12" s="10" t="s">
        <v>16</v>
      </c>
      <c r="E12" s="33"/>
      <c r="F12" s="11"/>
      <c r="G12" s="12" t="str">
        <f t="shared" ref="G12:I12" si="24">IF(F12=0,"--",F12/(F12+F13))</f>
        <v>--</v>
      </c>
      <c r="H12" s="11"/>
      <c r="I12" s="12" t="str">
        <f t="shared" si="24"/>
        <v>--</v>
      </c>
      <c r="J12" s="11">
        <v>4</v>
      </c>
      <c r="K12" s="12">
        <f t="shared" ref="K12:M12" si="25">IF(J12=0,"--",J12/(J12+J13))</f>
        <v>0.5</v>
      </c>
      <c r="L12" s="11">
        <v>4</v>
      </c>
      <c r="M12" s="12">
        <f t="shared" si="25"/>
        <v>0.8</v>
      </c>
      <c r="N12" s="11">
        <v>4</v>
      </c>
      <c r="O12" s="12">
        <f t="shared" ref="O12" si="26">IF(N12=0,"--",N12/(N12+N13))</f>
        <v>0.5714285714285714</v>
      </c>
      <c r="P12" s="11">
        <v>1</v>
      </c>
      <c r="Q12" s="12">
        <f t="shared" ref="Q12:S12" si="27">IF(P12=0,"--",P12/(P12+P13))</f>
        <v>0.33333333333333331</v>
      </c>
      <c r="R12" s="11">
        <v>6</v>
      </c>
      <c r="S12" s="12">
        <f t="shared" si="27"/>
        <v>0.8571428571428571</v>
      </c>
      <c r="T12" s="13">
        <v>3</v>
      </c>
      <c r="U12" s="12">
        <f t="shared" ref="U12:W12" si="28">IF(T12=0,"--",T12/(T12+T13))</f>
        <v>0.6</v>
      </c>
      <c r="V12" s="13">
        <v>5</v>
      </c>
      <c r="W12" s="12">
        <f t="shared" si="28"/>
        <v>1</v>
      </c>
      <c r="X12" s="13">
        <v>6</v>
      </c>
      <c r="Y12" s="14">
        <f t="shared" ref="Y12" si="29">IF(X12=0,"--",X12/(X12+X13))</f>
        <v>0.8571428571428571</v>
      </c>
    </row>
    <row r="13" spans="1:25" ht="18" customHeight="1" x14ac:dyDescent="0.3">
      <c r="A13" s="26"/>
      <c r="B13" s="20"/>
      <c r="C13" s="21"/>
      <c r="D13" s="10" t="s">
        <v>18</v>
      </c>
      <c r="E13" s="33"/>
      <c r="F13" s="11"/>
      <c r="G13" s="12" t="str">
        <f t="shared" ref="G13:I13" si="30">IF(F13=0,"--",F13/(F12+F13))</f>
        <v>--</v>
      </c>
      <c r="H13" s="11"/>
      <c r="I13" s="12" t="str">
        <f t="shared" si="30"/>
        <v>--</v>
      </c>
      <c r="J13" s="11">
        <v>4</v>
      </c>
      <c r="K13" s="12">
        <f t="shared" ref="K13:M13" si="31">IF(J13=0,"--",J13/(J12+J13))</f>
        <v>0.5</v>
      </c>
      <c r="L13" s="11">
        <v>1</v>
      </c>
      <c r="M13" s="12">
        <f t="shared" si="31"/>
        <v>0.2</v>
      </c>
      <c r="N13" s="11">
        <v>3</v>
      </c>
      <c r="O13" s="12">
        <f t="shared" ref="O13" si="32">IF(N13=0,"--",N13/(N12+N13))</f>
        <v>0.42857142857142855</v>
      </c>
      <c r="P13" s="11">
        <v>2</v>
      </c>
      <c r="Q13" s="12">
        <f t="shared" ref="Q13:S13" si="33">IF(P13=0,"--",P13/(P12+P13))</f>
        <v>0.66666666666666663</v>
      </c>
      <c r="R13" s="11">
        <v>1</v>
      </c>
      <c r="S13" s="12">
        <f t="shared" si="33"/>
        <v>0.14285714285714285</v>
      </c>
      <c r="T13" s="13">
        <v>2</v>
      </c>
      <c r="U13" s="12">
        <f t="shared" ref="U13:W13" si="34">IF(T13=0,"--",T13/(T12+T13))</f>
        <v>0.4</v>
      </c>
      <c r="V13" s="13">
        <v>0</v>
      </c>
      <c r="W13" s="12" t="str">
        <f t="shared" si="34"/>
        <v>--</v>
      </c>
      <c r="X13" s="13">
        <v>1</v>
      </c>
      <c r="Y13" s="14">
        <f t="shared" ref="Y13" si="35">IF(X13=0,"--",X13/(X12+X13))</f>
        <v>0.14285714285714285</v>
      </c>
    </row>
    <row r="14" spans="1:25" ht="18" customHeight="1" x14ac:dyDescent="0.3">
      <c r="A14" s="26"/>
      <c r="B14" s="18" t="s">
        <v>22</v>
      </c>
      <c r="C14" s="19"/>
      <c r="D14" s="10" t="s">
        <v>16</v>
      </c>
      <c r="E14" s="33"/>
      <c r="F14" s="11"/>
      <c r="G14" s="12" t="str">
        <f t="shared" ref="G14:I14" si="36">IF(F14=0,"--",F14/(F14+F15))</f>
        <v>--</v>
      </c>
      <c r="H14" s="11"/>
      <c r="I14" s="12" t="str">
        <f t="shared" si="36"/>
        <v>--</v>
      </c>
      <c r="J14" s="11">
        <v>10</v>
      </c>
      <c r="K14" s="12">
        <f t="shared" ref="K14:M14" si="37">IF(J14=0,"--",J14/(J14+J15))</f>
        <v>0.625</v>
      </c>
      <c r="L14" s="11">
        <v>6</v>
      </c>
      <c r="M14" s="12">
        <f t="shared" si="37"/>
        <v>0.54545454545454541</v>
      </c>
      <c r="N14" s="11">
        <v>5</v>
      </c>
      <c r="O14" s="12">
        <f t="shared" ref="O14" si="38">IF(N14=0,"--",N14/(N14+N15))</f>
        <v>0.55555555555555558</v>
      </c>
      <c r="P14" s="11">
        <v>7</v>
      </c>
      <c r="Q14" s="12">
        <f t="shared" ref="Q14:S14" si="39">IF(P14=0,"--",P14/(P14+P15))</f>
        <v>0.7</v>
      </c>
      <c r="R14" s="11">
        <v>3</v>
      </c>
      <c r="S14" s="12">
        <f t="shared" si="39"/>
        <v>0.3</v>
      </c>
      <c r="T14" s="13">
        <v>5</v>
      </c>
      <c r="U14" s="12">
        <f t="shared" ref="U14:W14" si="40">IF(T14=0,"--",T14/(T14+T15))</f>
        <v>0.625</v>
      </c>
      <c r="V14" s="13">
        <v>6</v>
      </c>
      <c r="W14" s="12">
        <f t="shared" si="40"/>
        <v>0.6</v>
      </c>
      <c r="X14" s="13">
        <v>7</v>
      </c>
      <c r="Y14" s="14">
        <f t="shared" ref="Y14" si="41">IF(X14=0,"--",X14/(X14+X15))</f>
        <v>0.7</v>
      </c>
    </row>
    <row r="15" spans="1:25" ht="18" customHeight="1" x14ac:dyDescent="0.3">
      <c r="A15" s="26"/>
      <c r="B15" s="20"/>
      <c r="C15" s="21"/>
      <c r="D15" s="10" t="s">
        <v>18</v>
      </c>
      <c r="E15" s="33"/>
      <c r="F15" s="11"/>
      <c r="G15" s="12" t="str">
        <f t="shared" ref="G15:I15" si="42">IF(F15=0,"--",F15/(F14+F15))</f>
        <v>--</v>
      </c>
      <c r="H15" s="11"/>
      <c r="I15" s="12" t="str">
        <f t="shared" si="42"/>
        <v>--</v>
      </c>
      <c r="J15" s="11">
        <v>6</v>
      </c>
      <c r="K15" s="12">
        <f t="shared" ref="K15:M15" si="43">IF(J15=0,"--",J15/(J14+J15))</f>
        <v>0.375</v>
      </c>
      <c r="L15" s="11">
        <v>5</v>
      </c>
      <c r="M15" s="12">
        <f t="shared" si="43"/>
        <v>0.45454545454545453</v>
      </c>
      <c r="N15" s="11">
        <v>4</v>
      </c>
      <c r="O15" s="12">
        <f t="shared" ref="O15" si="44">IF(N15=0,"--",N15/(N14+N15))</f>
        <v>0.44444444444444442</v>
      </c>
      <c r="P15" s="11">
        <v>3</v>
      </c>
      <c r="Q15" s="12">
        <f t="shared" ref="Q15:S15" si="45">IF(P15=0,"--",P15/(P14+P15))</f>
        <v>0.3</v>
      </c>
      <c r="R15" s="11">
        <v>7</v>
      </c>
      <c r="S15" s="12">
        <f t="shared" si="45"/>
        <v>0.7</v>
      </c>
      <c r="T15" s="13">
        <v>3</v>
      </c>
      <c r="U15" s="12">
        <f t="shared" ref="U15:W15" si="46">IF(T15=0,"--",T15/(T14+T15))</f>
        <v>0.375</v>
      </c>
      <c r="V15" s="13">
        <v>4</v>
      </c>
      <c r="W15" s="12">
        <f t="shared" si="46"/>
        <v>0.4</v>
      </c>
      <c r="X15" s="13">
        <v>3</v>
      </c>
      <c r="Y15" s="14">
        <f t="shared" ref="Y15" si="47">IF(X15=0,"--",X15/(X14+X15))</f>
        <v>0.3</v>
      </c>
    </row>
    <row r="16" spans="1:25" ht="18" customHeight="1" x14ac:dyDescent="0.3">
      <c r="A16" s="26"/>
      <c r="B16" s="18" t="s">
        <v>23</v>
      </c>
      <c r="C16" s="19"/>
      <c r="D16" s="10" t="s">
        <v>16</v>
      </c>
      <c r="E16" s="33"/>
      <c r="F16" s="11"/>
      <c r="G16" s="12" t="str">
        <f t="shared" ref="G16:I16" si="48">IF(F16=0,"--",F16/(F16+F17))</f>
        <v>--</v>
      </c>
      <c r="H16" s="11"/>
      <c r="I16" s="12" t="str">
        <f t="shared" si="48"/>
        <v>--</v>
      </c>
      <c r="J16" s="11">
        <v>6</v>
      </c>
      <c r="K16" s="12">
        <f t="shared" ref="K16:M16" si="49">IF(J16=0,"--",J16/(J16+J17))</f>
        <v>0.75</v>
      </c>
      <c r="L16" s="11">
        <v>4</v>
      </c>
      <c r="M16" s="12">
        <f t="shared" si="49"/>
        <v>0.26666666666666666</v>
      </c>
      <c r="N16" s="11">
        <v>10</v>
      </c>
      <c r="O16" s="12">
        <f t="shared" ref="O16" si="50">IF(N16=0,"--",N16/(N16+N17))</f>
        <v>0.7142857142857143</v>
      </c>
      <c r="P16" s="11">
        <v>3</v>
      </c>
      <c r="Q16" s="12">
        <f t="shared" ref="Q16:S16" si="51">IF(P16=0,"--",P16/(P16+P17))</f>
        <v>0.42857142857142855</v>
      </c>
      <c r="R16" s="11">
        <v>11</v>
      </c>
      <c r="S16" s="12">
        <f t="shared" si="51"/>
        <v>0.7857142857142857</v>
      </c>
      <c r="T16" s="13">
        <v>7</v>
      </c>
      <c r="U16" s="12">
        <f t="shared" ref="U16:W16" si="52">IF(T16=0,"--",T16/(T16+T17))</f>
        <v>0.7</v>
      </c>
      <c r="V16" s="13">
        <v>10</v>
      </c>
      <c r="W16" s="12">
        <f t="shared" si="52"/>
        <v>0.83333333333333337</v>
      </c>
      <c r="X16" s="13">
        <v>8</v>
      </c>
      <c r="Y16" s="14">
        <f t="shared" ref="Y16" si="53">IF(X16=0,"--",X16/(X16+X17))</f>
        <v>0.5714285714285714</v>
      </c>
    </row>
    <row r="17" spans="1:27" ht="18" customHeight="1" x14ac:dyDescent="0.3">
      <c r="A17" s="26"/>
      <c r="B17" s="20"/>
      <c r="C17" s="21"/>
      <c r="D17" s="10" t="s">
        <v>18</v>
      </c>
      <c r="E17" s="33"/>
      <c r="F17" s="11"/>
      <c r="G17" s="12" t="str">
        <f t="shared" ref="G17:I17" si="54">IF(F17=0,"--",F17/(F16+F17))</f>
        <v>--</v>
      </c>
      <c r="H17" s="11"/>
      <c r="I17" s="12" t="str">
        <f t="shared" si="54"/>
        <v>--</v>
      </c>
      <c r="J17" s="11">
        <v>2</v>
      </c>
      <c r="K17" s="12">
        <f t="shared" ref="K17:M17" si="55">IF(J17=0,"--",J17/(J16+J17))</f>
        <v>0.25</v>
      </c>
      <c r="L17" s="11">
        <v>11</v>
      </c>
      <c r="M17" s="12">
        <f t="shared" si="55"/>
        <v>0.73333333333333328</v>
      </c>
      <c r="N17" s="11">
        <v>4</v>
      </c>
      <c r="O17" s="12">
        <f t="shared" ref="O17" si="56">IF(N17=0,"--",N17/(N16+N17))</f>
        <v>0.2857142857142857</v>
      </c>
      <c r="P17" s="11">
        <v>4</v>
      </c>
      <c r="Q17" s="12">
        <f t="shared" ref="Q17:S17" si="57">IF(P17=0,"--",P17/(P16+P17))</f>
        <v>0.5714285714285714</v>
      </c>
      <c r="R17" s="11">
        <v>3</v>
      </c>
      <c r="S17" s="12">
        <f t="shared" si="57"/>
        <v>0.21428571428571427</v>
      </c>
      <c r="T17" s="13">
        <v>3</v>
      </c>
      <c r="U17" s="12">
        <f t="shared" ref="U17:W17" si="58">IF(T17=0,"--",T17/(T16+T17))</f>
        <v>0.3</v>
      </c>
      <c r="V17" s="13">
        <v>2</v>
      </c>
      <c r="W17" s="12">
        <f t="shared" si="58"/>
        <v>0.16666666666666666</v>
      </c>
      <c r="X17" s="13">
        <v>6</v>
      </c>
      <c r="Y17" s="14">
        <f t="shared" ref="Y17" si="59">IF(X17=0,"--",X17/(X16+X17))</f>
        <v>0.42857142857142855</v>
      </c>
    </row>
    <row r="18" spans="1:27" ht="18" customHeight="1" x14ac:dyDescent="0.3">
      <c r="A18" s="26"/>
      <c r="B18" s="18" t="s">
        <v>24</v>
      </c>
      <c r="C18" s="19"/>
      <c r="D18" s="10" t="s">
        <v>16</v>
      </c>
      <c r="E18" s="33"/>
      <c r="F18" s="11"/>
      <c r="G18" s="12" t="str">
        <f t="shared" ref="G18:I18" si="60">IF(F18=0,"--",F18/(F18+F19))</f>
        <v>--</v>
      </c>
      <c r="H18" s="11"/>
      <c r="I18" s="12" t="str">
        <f t="shared" si="60"/>
        <v>--</v>
      </c>
      <c r="J18" s="11">
        <v>9</v>
      </c>
      <c r="K18" s="12">
        <f t="shared" ref="K18:M18" si="61">IF(J18=0,"--",J18/(J18+J19))</f>
        <v>0.75</v>
      </c>
      <c r="L18" s="11">
        <v>8</v>
      </c>
      <c r="M18" s="12">
        <f t="shared" si="61"/>
        <v>0.88888888888888884</v>
      </c>
      <c r="N18" s="11">
        <v>4</v>
      </c>
      <c r="O18" s="12">
        <f t="shared" ref="O18" si="62">IF(N18=0,"--",N18/(N18+N19))</f>
        <v>0.36363636363636365</v>
      </c>
      <c r="P18" s="11">
        <v>4</v>
      </c>
      <c r="Q18" s="12">
        <f t="shared" ref="Q18:S18" si="63">IF(P18=0,"--",P18/(P18+P19))</f>
        <v>0.8</v>
      </c>
      <c r="R18" s="11">
        <v>8</v>
      </c>
      <c r="S18" s="12">
        <f t="shared" si="63"/>
        <v>0.66666666666666663</v>
      </c>
      <c r="T18" s="13">
        <v>5</v>
      </c>
      <c r="U18" s="12">
        <f t="shared" ref="U18:W18" si="64">IF(T18=0,"--",T18/(T18+T19))</f>
        <v>0.7142857142857143</v>
      </c>
      <c r="V18" s="13">
        <v>7</v>
      </c>
      <c r="W18" s="12">
        <f t="shared" si="64"/>
        <v>0.63636363636363635</v>
      </c>
      <c r="X18" s="13">
        <v>2</v>
      </c>
      <c r="Y18" s="14">
        <f t="shared" ref="Y18" si="65">IF(X18=0,"--",X18/(X18+X19))</f>
        <v>0.4</v>
      </c>
    </row>
    <row r="19" spans="1:27" ht="18" customHeight="1" x14ac:dyDescent="0.3">
      <c r="A19" s="26"/>
      <c r="B19" s="20"/>
      <c r="C19" s="21"/>
      <c r="D19" s="10" t="s">
        <v>18</v>
      </c>
      <c r="E19" s="33"/>
      <c r="F19" s="11"/>
      <c r="G19" s="12" t="str">
        <f t="shared" ref="G19:I19" si="66">IF(F19=0,"--",F19/(F18+F19))</f>
        <v>--</v>
      </c>
      <c r="H19" s="11"/>
      <c r="I19" s="12" t="str">
        <f t="shared" si="66"/>
        <v>--</v>
      </c>
      <c r="J19" s="11">
        <v>3</v>
      </c>
      <c r="K19" s="12">
        <f t="shared" ref="K19:M19" si="67">IF(J19=0,"--",J19/(J18+J19))</f>
        <v>0.25</v>
      </c>
      <c r="L19" s="11">
        <v>1</v>
      </c>
      <c r="M19" s="12">
        <f t="shared" si="67"/>
        <v>0.1111111111111111</v>
      </c>
      <c r="N19" s="11">
        <v>7</v>
      </c>
      <c r="O19" s="12">
        <f t="shared" ref="O19" si="68">IF(N19=0,"--",N19/(N18+N19))</f>
        <v>0.63636363636363635</v>
      </c>
      <c r="P19" s="11">
        <v>1</v>
      </c>
      <c r="Q19" s="12">
        <f t="shared" ref="Q19:S19" si="69">IF(P19=0,"--",P19/(P18+P19))</f>
        <v>0.2</v>
      </c>
      <c r="R19" s="11">
        <v>4</v>
      </c>
      <c r="S19" s="12">
        <f t="shared" si="69"/>
        <v>0.33333333333333331</v>
      </c>
      <c r="T19" s="13">
        <v>2</v>
      </c>
      <c r="U19" s="12">
        <f t="shared" ref="U19:W19" si="70">IF(T19=0,"--",T19/(T18+T19))</f>
        <v>0.2857142857142857</v>
      </c>
      <c r="V19" s="13">
        <v>4</v>
      </c>
      <c r="W19" s="12">
        <f t="shared" si="70"/>
        <v>0.36363636363636365</v>
      </c>
      <c r="X19" s="13">
        <v>3</v>
      </c>
      <c r="Y19" s="14">
        <f t="shared" ref="Y19" si="71">IF(X19=0,"--",X19/(X18+X19))</f>
        <v>0.6</v>
      </c>
    </row>
    <row r="20" spans="1:27" ht="18" customHeight="1" x14ac:dyDescent="0.3">
      <c r="A20" s="26"/>
      <c r="B20" s="18" t="s">
        <v>25</v>
      </c>
      <c r="C20" s="19"/>
      <c r="D20" s="10" t="s">
        <v>16</v>
      </c>
      <c r="E20" s="33"/>
      <c r="F20" s="11"/>
      <c r="G20" s="12" t="str">
        <f t="shared" ref="G20:I20" si="72">IF(F20=0,"--",F20/(F20+F21))</f>
        <v>--</v>
      </c>
      <c r="H20" s="11"/>
      <c r="I20" s="12" t="str">
        <f t="shared" si="72"/>
        <v>--</v>
      </c>
      <c r="J20" s="11">
        <v>5</v>
      </c>
      <c r="K20" s="12">
        <f t="shared" ref="K20:M20" si="73">IF(J20=0,"--",J20/(J20+J21))</f>
        <v>0.45454545454545453</v>
      </c>
      <c r="L20" s="11">
        <v>7</v>
      </c>
      <c r="M20" s="12">
        <f t="shared" si="73"/>
        <v>0.7</v>
      </c>
      <c r="N20" s="11">
        <v>2</v>
      </c>
      <c r="O20" s="12">
        <f t="shared" ref="O20" si="74">IF(N20=0,"--",N20/(N20+N21))</f>
        <v>0.4</v>
      </c>
      <c r="P20" s="11">
        <v>4</v>
      </c>
      <c r="Q20" s="12">
        <f t="shared" ref="Q20:S20" si="75">IF(P20=0,"--",P20/(P20+P21))</f>
        <v>0.5714285714285714</v>
      </c>
      <c r="R20" s="11">
        <v>5</v>
      </c>
      <c r="S20" s="12">
        <f t="shared" si="75"/>
        <v>0.83333333333333337</v>
      </c>
      <c r="T20" s="13">
        <v>9</v>
      </c>
      <c r="U20" s="12">
        <f t="shared" ref="U20:W20" si="76">IF(T20=0,"--",T20/(T20+T21))</f>
        <v>0.81818181818181823</v>
      </c>
      <c r="V20" s="13">
        <v>8</v>
      </c>
      <c r="W20" s="12">
        <f t="shared" si="76"/>
        <v>0.8</v>
      </c>
      <c r="X20" s="13">
        <v>5</v>
      </c>
      <c r="Y20" s="14">
        <f t="shared" ref="Y20" si="77">IF(X20=0,"--",X20/(X20+X21))</f>
        <v>0.55555555555555558</v>
      </c>
    </row>
    <row r="21" spans="1:27" ht="18" customHeight="1" x14ac:dyDescent="0.3">
      <c r="A21" s="26"/>
      <c r="B21" s="20"/>
      <c r="C21" s="21"/>
      <c r="D21" s="10" t="s">
        <v>18</v>
      </c>
      <c r="E21" s="33"/>
      <c r="F21" s="11"/>
      <c r="G21" s="12" t="str">
        <f t="shared" ref="G21:I21" si="78">IF(F21=0,"--",F21/(F20+F21))</f>
        <v>--</v>
      </c>
      <c r="H21" s="11"/>
      <c r="I21" s="12" t="str">
        <f t="shared" si="78"/>
        <v>--</v>
      </c>
      <c r="J21" s="11">
        <v>6</v>
      </c>
      <c r="K21" s="12">
        <f t="shared" ref="K21:M21" si="79">IF(J21=0,"--",J21/(J20+J21))</f>
        <v>0.54545454545454541</v>
      </c>
      <c r="L21" s="11">
        <v>3</v>
      </c>
      <c r="M21" s="12">
        <f t="shared" si="79"/>
        <v>0.3</v>
      </c>
      <c r="N21" s="11">
        <v>3</v>
      </c>
      <c r="O21" s="12">
        <f t="shared" ref="O21" si="80">IF(N21=0,"--",N21/(N20+N21))</f>
        <v>0.6</v>
      </c>
      <c r="P21" s="11">
        <v>3</v>
      </c>
      <c r="Q21" s="12">
        <f t="shared" ref="Q21:S21" si="81">IF(P21=0,"--",P21/(P20+P21))</f>
        <v>0.42857142857142855</v>
      </c>
      <c r="R21" s="11">
        <v>1</v>
      </c>
      <c r="S21" s="12">
        <f t="shared" si="81"/>
        <v>0.16666666666666666</v>
      </c>
      <c r="T21" s="13">
        <v>2</v>
      </c>
      <c r="U21" s="12">
        <f t="shared" ref="U21:W21" si="82">IF(T21=0,"--",T21/(T20+T21))</f>
        <v>0.18181818181818182</v>
      </c>
      <c r="V21" s="13">
        <v>2</v>
      </c>
      <c r="W21" s="12">
        <f t="shared" si="82"/>
        <v>0.2</v>
      </c>
      <c r="X21" s="13">
        <v>4</v>
      </c>
      <c r="Y21" s="14">
        <f t="shared" ref="Y21" si="83">IF(X21=0,"--",X21/(X20+X21))</f>
        <v>0.44444444444444442</v>
      </c>
    </row>
    <row r="22" spans="1:27" ht="18" customHeight="1" x14ac:dyDescent="0.3">
      <c r="A22" s="26"/>
      <c r="B22" s="18" t="s">
        <v>26</v>
      </c>
      <c r="C22" s="19"/>
      <c r="D22" s="10" t="s">
        <v>16</v>
      </c>
      <c r="E22" s="33"/>
      <c r="F22" s="11"/>
      <c r="G22" s="12" t="str">
        <f t="shared" ref="G22:I22" si="84">IF(F22=0,"--",F22/(F22+F23))</f>
        <v>--</v>
      </c>
      <c r="H22" s="11"/>
      <c r="I22" s="12" t="str">
        <f t="shared" si="84"/>
        <v>--</v>
      </c>
      <c r="J22" s="11">
        <v>4</v>
      </c>
      <c r="K22" s="12">
        <f t="shared" ref="K22:M22" si="85">IF(J22=0,"--",J22/(J22+J23))</f>
        <v>0.44444444444444442</v>
      </c>
      <c r="L22" s="11">
        <v>7</v>
      </c>
      <c r="M22" s="12">
        <f t="shared" si="85"/>
        <v>0.77777777777777779</v>
      </c>
      <c r="N22" s="11">
        <v>4</v>
      </c>
      <c r="O22" s="12">
        <f t="shared" ref="O22" si="86">IF(N22=0,"--",N22/(N22+N23))</f>
        <v>0.5</v>
      </c>
      <c r="P22" s="11">
        <v>5</v>
      </c>
      <c r="Q22" s="12">
        <f t="shared" ref="Q22:S22" si="87">IF(P22=0,"--",P22/(P22+P23))</f>
        <v>0.625</v>
      </c>
      <c r="R22" s="11">
        <v>0</v>
      </c>
      <c r="S22" s="12" t="str">
        <f t="shared" si="87"/>
        <v>--</v>
      </c>
      <c r="T22" s="13">
        <v>1</v>
      </c>
      <c r="U22" s="12">
        <f t="shared" ref="U22:W22" si="88">IF(T22=0,"--",T22/(T22+T23))</f>
        <v>0.16666666666666666</v>
      </c>
      <c r="V22" s="13">
        <v>8</v>
      </c>
      <c r="W22" s="12">
        <f t="shared" si="88"/>
        <v>0.88888888888888884</v>
      </c>
      <c r="X22" s="13">
        <v>7</v>
      </c>
      <c r="Y22" s="14">
        <f t="shared" ref="Y22" si="89">IF(X22=0,"--",X22/(X22+X23))</f>
        <v>0.875</v>
      </c>
      <c r="Z22" s="15"/>
      <c r="AA22" s="15"/>
    </row>
    <row r="23" spans="1:27" ht="18" customHeight="1" x14ac:dyDescent="0.3">
      <c r="A23" s="26"/>
      <c r="B23" s="20"/>
      <c r="C23" s="21"/>
      <c r="D23" s="10" t="s">
        <v>18</v>
      </c>
      <c r="E23" s="33"/>
      <c r="F23" s="11"/>
      <c r="G23" s="12" t="str">
        <f t="shared" ref="G23:I23" si="90">IF(F23=0,"--",F23/(F22+F23))</f>
        <v>--</v>
      </c>
      <c r="H23" s="11"/>
      <c r="I23" s="12" t="str">
        <f t="shared" si="90"/>
        <v>--</v>
      </c>
      <c r="J23" s="11">
        <v>5</v>
      </c>
      <c r="K23" s="12">
        <f t="shared" ref="K23:M23" si="91">IF(J23=0,"--",J23/(J22+J23))</f>
        <v>0.55555555555555558</v>
      </c>
      <c r="L23" s="11">
        <v>2</v>
      </c>
      <c r="M23" s="12">
        <f t="shared" si="91"/>
        <v>0.22222222222222221</v>
      </c>
      <c r="N23" s="11">
        <v>4</v>
      </c>
      <c r="O23" s="12">
        <f t="shared" ref="O23" si="92">IF(N23=0,"--",N23/(N22+N23))</f>
        <v>0.5</v>
      </c>
      <c r="P23" s="11">
        <v>3</v>
      </c>
      <c r="Q23" s="12">
        <f t="shared" ref="Q23:S23" si="93">IF(P23=0,"--",P23/(P22+P23))</f>
        <v>0.375</v>
      </c>
      <c r="R23" s="11">
        <v>5</v>
      </c>
      <c r="S23" s="12">
        <f t="shared" si="93"/>
        <v>1</v>
      </c>
      <c r="T23" s="13">
        <v>5</v>
      </c>
      <c r="U23" s="12">
        <f t="shared" ref="U23:W23" si="94">IF(T23=0,"--",T23/(T22+T23))</f>
        <v>0.83333333333333337</v>
      </c>
      <c r="V23" s="13">
        <v>1</v>
      </c>
      <c r="W23" s="12">
        <f t="shared" si="94"/>
        <v>0.1111111111111111</v>
      </c>
      <c r="X23" s="13">
        <v>1</v>
      </c>
      <c r="Y23" s="14">
        <f t="shared" ref="Y23" si="95">IF(X23=0,"--",X23/(X22+X23))</f>
        <v>0.125</v>
      </c>
      <c r="Z23" s="15"/>
      <c r="AA23" s="15"/>
    </row>
    <row r="24" spans="1:27" ht="18" customHeight="1" x14ac:dyDescent="0.3">
      <c r="A24" s="26"/>
      <c r="B24" s="18" t="s">
        <v>27</v>
      </c>
      <c r="C24" s="19"/>
      <c r="D24" s="10" t="s">
        <v>16</v>
      </c>
      <c r="E24" s="33"/>
      <c r="F24" s="11"/>
      <c r="G24" s="12" t="str">
        <f t="shared" ref="G24:I24" si="96">IF(F24=0,"--",F24/(F24+F25))</f>
        <v>--</v>
      </c>
      <c r="H24" s="11"/>
      <c r="I24" s="12" t="str">
        <f t="shared" si="96"/>
        <v>--</v>
      </c>
      <c r="J24" s="11">
        <v>9</v>
      </c>
      <c r="K24" s="12">
        <f t="shared" ref="K24:M24" si="97">IF(J24=0,"--",J24/(J24+J25))</f>
        <v>0.6428571428571429</v>
      </c>
      <c r="L24" s="11">
        <v>7</v>
      </c>
      <c r="M24" s="12">
        <f t="shared" si="97"/>
        <v>0.63636363636363635</v>
      </c>
      <c r="N24" s="11">
        <v>5</v>
      </c>
      <c r="O24" s="12">
        <f t="shared" ref="O24" si="98">IF(N24=0,"--",N24/(N24+N25))</f>
        <v>0.55555555555555558</v>
      </c>
      <c r="P24" s="11">
        <v>10</v>
      </c>
      <c r="Q24" s="12">
        <f t="shared" ref="Q24:S24" si="99">IF(P24=0,"--",P24/(P24+P25))</f>
        <v>0.83333333333333337</v>
      </c>
      <c r="R24" s="11">
        <v>3</v>
      </c>
      <c r="S24" s="12">
        <f t="shared" si="99"/>
        <v>0.42857142857142855</v>
      </c>
      <c r="T24" s="13">
        <v>5</v>
      </c>
      <c r="U24" s="12">
        <f t="shared" ref="U24:W24" si="100">IF(T24=0,"--",T24/(T24+T25))</f>
        <v>0.625</v>
      </c>
      <c r="V24" s="13">
        <v>9</v>
      </c>
      <c r="W24" s="12">
        <f t="shared" si="100"/>
        <v>0.69230769230769229</v>
      </c>
      <c r="X24" s="13">
        <v>7</v>
      </c>
      <c r="Y24" s="14">
        <f t="shared" ref="Y24" si="101">IF(X24=0,"--",X24/(X24+X25))</f>
        <v>0.63636363636363635</v>
      </c>
      <c r="Z24" s="15"/>
      <c r="AA24" s="15"/>
    </row>
    <row r="25" spans="1:27" ht="18" customHeight="1" x14ac:dyDescent="0.3">
      <c r="A25" s="26"/>
      <c r="B25" s="20"/>
      <c r="C25" s="21"/>
      <c r="D25" s="10" t="s">
        <v>18</v>
      </c>
      <c r="E25" s="33"/>
      <c r="F25" s="11"/>
      <c r="G25" s="12" t="str">
        <f t="shared" ref="G25:I25" si="102">IF(F25=0,"--",F25/(F24+F25))</f>
        <v>--</v>
      </c>
      <c r="H25" s="11"/>
      <c r="I25" s="12" t="str">
        <f t="shared" si="102"/>
        <v>--</v>
      </c>
      <c r="J25" s="11">
        <v>5</v>
      </c>
      <c r="K25" s="12">
        <f t="shared" ref="K25:M25" si="103">IF(J25=0,"--",J25/(J24+J25))</f>
        <v>0.35714285714285715</v>
      </c>
      <c r="L25" s="11">
        <v>4</v>
      </c>
      <c r="M25" s="12">
        <f t="shared" si="103"/>
        <v>0.36363636363636365</v>
      </c>
      <c r="N25" s="11">
        <v>4</v>
      </c>
      <c r="O25" s="12">
        <f t="shared" ref="O25" si="104">IF(N25=0,"--",N25/(N24+N25))</f>
        <v>0.44444444444444442</v>
      </c>
      <c r="P25" s="11">
        <v>2</v>
      </c>
      <c r="Q25" s="12">
        <f t="shared" ref="Q25:S25" si="105">IF(P25=0,"--",P25/(P24+P25))</f>
        <v>0.16666666666666666</v>
      </c>
      <c r="R25" s="11">
        <v>4</v>
      </c>
      <c r="S25" s="12">
        <f t="shared" si="105"/>
        <v>0.5714285714285714</v>
      </c>
      <c r="T25" s="13">
        <v>3</v>
      </c>
      <c r="U25" s="12">
        <f t="shared" ref="U25:W25" si="106">IF(T25=0,"--",T25/(T24+T25))</f>
        <v>0.375</v>
      </c>
      <c r="V25" s="13">
        <v>4</v>
      </c>
      <c r="W25" s="12">
        <f t="shared" si="106"/>
        <v>0.30769230769230771</v>
      </c>
      <c r="X25" s="13">
        <v>4</v>
      </c>
      <c r="Y25" s="14">
        <f t="shared" ref="Y25" si="107">IF(X25=0,"--",X25/(X24+X25))</f>
        <v>0.36363636363636365</v>
      </c>
      <c r="Z25" s="15"/>
      <c r="AA25" s="15"/>
    </row>
    <row r="26" spans="1:27" ht="18" customHeight="1" x14ac:dyDescent="0.3">
      <c r="A26" s="26"/>
      <c r="B26" s="18" t="s">
        <v>28</v>
      </c>
      <c r="C26" s="19"/>
      <c r="D26" s="10" t="s">
        <v>16</v>
      </c>
      <c r="E26" s="33"/>
      <c r="F26" s="11"/>
      <c r="G26" s="12" t="str">
        <f t="shared" ref="G26:I26" si="108">IF(F26=0,"--",F26/(F26+F27))</f>
        <v>--</v>
      </c>
      <c r="H26" s="11"/>
      <c r="I26" s="12" t="str">
        <f t="shared" si="108"/>
        <v>--</v>
      </c>
      <c r="J26" s="11">
        <v>7</v>
      </c>
      <c r="K26" s="12">
        <f t="shared" ref="K26:M26" si="109">IF(J26=0,"--",J26/(J26+J27))</f>
        <v>0.7</v>
      </c>
      <c r="L26" s="11">
        <v>9</v>
      </c>
      <c r="M26" s="12">
        <f t="shared" si="109"/>
        <v>0.75</v>
      </c>
      <c r="N26" s="11">
        <v>9</v>
      </c>
      <c r="O26" s="12">
        <f t="shared" ref="O26" si="110">IF(N26=0,"--",N26/(N26+N27))</f>
        <v>0.75</v>
      </c>
      <c r="P26" s="11">
        <v>8</v>
      </c>
      <c r="Q26" s="12">
        <f t="shared" ref="Q26:S26" si="111">IF(P26=0,"--",P26/(P26+P27))</f>
        <v>0.72727272727272729</v>
      </c>
      <c r="R26" s="11">
        <v>11</v>
      </c>
      <c r="S26" s="12">
        <f t="shared" si="111"/>
        <v>0.84615384615384615</v>
      </c>
      <c r="T26" s="13">
        <v>12</v>
      </c>
      <c r="U26" s="12">
        <f t="shared" ref="U26:W26" si="112">IF(T26=0,"--",T26/(T26+T27))</f>
        <v>0.8571428571428571</v>
      </c>
      <c r="V26" s="13">
        <v>10</v>
      </c>
      <c r="W26" s="12">
        <f t="shared" si="112"/>
        <v>0.76923076923076927</v>
      </c>
      <c r="X26" s="13">
        <v>12</v>
      </c>
      <c r="Y26" s="14">
        <f t="shared" ref="Y26" si="113">IF(X26=0,"--",X26/(X26+X27))</f>
        <v>0.8571428571428571</v>
      </c>
      <c r="Z26" s="15"/>
      <c r="AA26" s="15"/>
    </row>
    <row r="27" spans="1:27" ht="18" customHeight="1" x14ac:dyDescent="0.3">
      <c r="A27" s="26"/>
      <c r="B27" s="20"/>
      <c r="C27" s="21"/>
      <c r="D27" s="10" t="s">
        <v>18</v>
      </c>
      <c r="E27" s="33"/>
      <c r="F27" s="11"/>
      <c r="G27" s="12" t="str">
        <f t="shared" ref="G27:I27" si="114">IF(F27=0,"--",F27/(F26+F27))</f>
        <v>--</v>
      </c>
      <c r="H27" s="11"/>
      <c r="I27" s="12" t="str">
        <f t="shared" si="114"/>
        <v>--</v>
      </c>
      <c r="J27" s="11">
        <v>3</v>
      </c>
      <c r="K27" s="12">
        <f t="shared" ref="K27:M27" si="115">IF(J27=0,"--",J27/(J26+J27))</f>
        <v>0.3</v>
      </c>
      <c r="L27" s="11">
        <v>3</v>
      </c>
      <c r="M27" s="12">
        <f t="shared" si="115"/>
        <v>0.25</v>
      </c>
      <c r="N27" s="11">
        <v>3</v>
      </c>
      <c r="O27" s="12">
        <f t="shared" ref="O27" si="116">IF(N27=0,"--",N27/(N26+N27))</f>
        <v>0.25</v>
      </c>
      <c r="P27" s="11">
        <v>3</v>
      </c>
      <c r="Q27" s="12">
        <f t="shared" ref="Q27:S27" si="117">IF(P27=0,"--",P27/(P26+P27))</f>
        <v>0.27272727272727271</v>
      </c>
      <c r="R27" s="11">
        <v>2</v>
      </c>
      <c r="S27" s="12">
        <f t="shared" si="117"/>
        <v>0.15384615384615385</v>
      </c>
      <c r="T27" s="13">
        <v>2</v>
      </c>
      <c r="U27" s="12">
        <f t="shared" ref="U27:W27" si="118">IF(T27=0,"--",T27/(T26+T27))</f>
        <v>0.14285714285714285</v>
      </c>
      <c r="V27" s="13">
        <v>3</v>
      </c>
      <c r="W27" s="12">
        <f t="shared" si="118"/>
        <v>0.23076923076923078</v>
      </c>
      <c r="X27" s="13">
        <v>2</v>
      </c>
      <c r="Y27" s="14">
        <f t="shared" ref="Y27" si="119">IF(X27=0,"--",X27/(X26+X27))</f>
        <v>0.14285714285714285</v>
      </c>
    </row>
    <row r="28" spans="1:27" ht="18" customHeight="1" x14ac:dyDescent="0.3">
      <c r="A28" s="26"/>
      <c r="B28" s="18" t="s">
        <v>29</v>
      </c>
      <c r="C28" s="19"/>
      <c r="D28" s="10" t="s">
        <v>16</v>
      </c>
      <c r="E28" s="33"/>
      <c r="F28" s="11"/>
      <c r="G28" s="12" t="str">
        <f t="shared" ref="G28:I28" si="120">IF(F28=0,"--",F28/(F28+F29))</f>
        <v>--</v>
      </c>
      <c r="H28" s="11"/>
      <c r="I28" s="12" t="str">
        <f t="shared" si="120"/>
        <v>--</v>
      </c>
      <c r="J28" s="11">
        <v>5</v>
      </c>
      <c r="K28" s="12">
        <f t="shared" ref="K28:M28" si="121">IF(J28=0,"--",J28/(J28+J29))</f>
        <v>0.7142857142857143</v>
      </c>
      <c r="L28" s="11">
        <v>6</v>
      </c>
      <c r="M28" s="12">
        <f t="shared" si="121"/>
        <v>1</v>
      </c>
      <c r="N28" s="11">
        <v>4</v>
      </c>
      <c r="O28" s="12">
        <f t="shared" ref="O28" si="122">IF(N28=0,"--",N28/(N28+N29))</f>
        <v>1</v>
      </c>
      <c r="P28" s="11">
        <v>3</v>
      </c>
      <c r="Q28" s="12">
        <f t="shared" ref="Q28:S28" si="123">IF(P28=0,"--",P28/(P28+P29))</f>
        <v>0.75</v>
      </c>
      <c r="R28" s="11">
        <v>6</v>
      </c>
      <c r="S28" s="12">
        <f t="shared" si="123"/>
        <v>0.8571428571428571</v>
      </c>
      <c r="T28" s="13">
        <v>2</v>
      </c>
      <c r="U28" s="12">
        <f t="shared" ref="U28:W28" si="124">IF(T28=0,"--",T28/(T28+T29))</f>
        <v>0.4</v>
      </c>
      <c r="V28" s="13">
        <v>6</v>
      </c>
      <c r="W28" s="12">
        <f t="shared" si="124"/>
        <v>1</v>
      </c>
      <c r="X28" s="13">
        <v>6</v>
      </c>
      <c r="Y28" s="14">
        <f t="shared" ref="Y28" si="125">IF(X28=0,"--",X28/(X28+X29))</f>
        <v>0.75</v>
      </c>
    </row>
    <row r="29" spans="1:27" ht="18" customHeight="1" x14ac:dyDescent="0.3">
      <c r="A29" s="26"/>
      <c r="B29" s="20"/>
      <c r="C29" s="21"/>
      <c r="D29" s="10" t="s">
        <v>18</v>
      </c>
      <c r="E29" s="33"/>
      <c r="F29" s="11"/>
      <c r="G29" s="12" t="str">
        <f t="shared" ref="G29:I29" si="126">IF(F29=0,"--",F29/(F28+F29))</f>
        <v>--</v>
      </c>
      <c r="H29" s="11"/>
      <c r="I29" s="12" t="str">
        <f t="shared" si="126"/>
        <v>--</v>
      </c>
      <c r="J29" s="11">
        <v>2</v>
      </c>
      <c r="K29" s="12">
        <f t="shared" ref="K29:M29" si="127">IF(J29=0,"--",J29/(J28+J29))</f>
        <v>0.2857142857142857</v>
      </c>
      <c r="L29" s="11">
        <v>0</v>
      </c>
      <c r="M29" s="12" t="str">
        <f t="shared" si="127"/>
        <v>--</v>
      </c>
      <c r="N29" s="11">
        <v>0</v>
      </c>
      <c r="O29" s="12" t="str">
        <f t="shared" ref="O29" si="128">IF(N29=0,"--",N29/(N28+N29))</f>
        <v>--</v>
      </c>
      <c r="P29" s="11">
        <v>1</v>
      </c>
      <c r="Q29" s="12">
        <f t="shared" ref="Q29:S29" si="129">IF(P29=0,"--",P29/(P28+P29))</f>
        <v>0.25</v>
      </c>
      <c r="R29" s="11">
        <v>1</v>
      </c>
      <c r="S29" s="12">
        <f t="shared" si="129"/>
        <v>0.14285714285714285</v>
      </c>
      <c r="T29" s="13">
        <v>3</v>
      </c>
      <c r="U29" s="12">
        <f t="shared" ref="U29:W29" si="130">IF(T29=0,"--",T29/(T28+T29))</f>
        <v>0.6</v>
      </c>
      <c r="V29" s="13">
        <v>0</v>
      </c>
      <c r="W29" s="12" t="str">
        <f t="shared" si="130"/>
        <v>--</v>
      </c>
      <c r="X29" s="13">
        <v>2</v>
      </c>
      <c r="Y29" s="14">
        <f t="shared" ref="Y29" si="131">IF(X29=0,"--",X29/(X28+X29))</f>
        <v>0.25</v>
      </c>
    </row>
    <row r="30" spans="1:27" ht="18" customHeight="1" x14ac:dyDescent="0.3">
      <c r="A30" s="26"/>
      <c r="B30" s="18" t="s">
        <v>30</v>
      </c>
      <c r="C30" s="19"/>
      <c r="D30" s="10" t="s">
        <v>16</v>
      </c>
      <c r="E30" s="33"/>
      <c r="F30" s="11"/>
      <c r="G30" s="12" t="str">
        <f t="shared" ref="G30:I30" si="132">IF(F30=0,"--",F30/(F30+F31))</f>
        <v>--</v>
      </c>
      <c r="H30" s="11"/>
      <c r="I30" s="12" t="str">
        <f t="shared" si="132"/>
        <v>--</v>
      </c>
      <c r="J30" s="11">
        <v>3</v>
      </c>
      <c r="K30" s="12">
        <f t="shared" ref="K30:M30" si="133">IF(J30=0,"--",J30/(J30+J31))</f>
        <v>0.6</v>
      </c>
      <c r="L30" s="11">
        <v>5</v>
      </c>
      <c r="M30" s="12">
        <f t="shared" si="133"/>
        <v>0.83333333333333337</v>
      </c>
      <c r="N30" s="11">
        <v>7</v>
      </c>
      <c r="O30" s="12">
        <f t="shared" ref="O30" si="134">IF(N30=0,"--",N30/(N30+N31))</f>
        <v>0.77777777777777779</v>
      </c>
      <c r="P30" s="11">
        <v>5</v>
      </c>
      <c r="Q30" s="12">
        <f t="shared" ref="Q30:S30" si="135">IF(P30=0,"--",P30/(P30+P31))</f>
        <v>0.625</v>
      </c>
      <c r="R30" s="11">
        <v>4</v>
      </c>
      <c r="S30" s="12">
        <f t="shared" si="135"/>
        <v>0.8</v>
      </c>
      <c r="T30" s="13">
        <v>8</v>
      </c>
      <c r="U30" s="12">
        <f t="shared" ref="U30:W30" si="136">IF(T30=0,"--",T30/(T30+T31))</f>
        <v>0.8</v>
      </c>
      <c r="V30" s="13">
        <v>5</v>
      </c>
      <c r="W30" s="12">
        <f t="shared" si="136"/>
        <v>0.625</v>
      </c>
      <c r="X30" s="13">
        <v>7</v>
      </c>
      <c r="Y30" s="14">
        <f t="shared" ref="Y30" si="137">IF(X30=0,"--",X30/(X30+X31))</f>
        <v>0.875</v>
      </c>
    </row>
    <row r="31" spans="1:27" ht="18" customHeight="1" x14ac:dyDescent="0.3">
      <c r="A31" s="27"/>
      <c r="B31" s="20"/>
      <c r="C31" s="21"/>
      <c r="D31" s="10" t="s">
        <v>18</v>
      </c>
      <c r="E31" s="34"/>
      <c r="F31" s="11"/>
      <c r="G31" s="12" t="str">
        <f t="shared" ref="G31:I31" si="138">IF(F31=0,"--",F31/(F30+F31))</f>
        <v>--</v>
      </c>
      <c r="H31" s="11"/>
      <c r="I31" s="12" t="str">
        <f t="shared" si="138"/>
        <v>--</v>
      </c>
      <c r="J31" s="11">
        <v>2</v>
      </c>
      <c r="K31" s="12">
        <f t="shared" ref="K31:M31" si="139">IF(J31=0,"--",J31/(J30+J31))</f>
        <v>0.4</v>
      </c>
      <c r="L31" s="11">
        <v>1</v>
      </c>
      <c r="M31" s="12">
        <f t="shared" si="139"/>
        <v>0.16666666666666666</v>
      </c>
      <c r="N31" s="11">
        <v>2</v>
      </c>
      <c r="O31" s="12">
        <f t="shared" ref="O31" si="140">IF(N31=0,"--",N31/(N30+N31))</f>
        <v>0.22222222222222221</v>
      </c>
      <c r="P31" s="11">
        <v>3</v>
      </c>
      <c r="Q31" s="12">
        <f t="shared" ref="Q31:S31" si="141">IF(P31=0,"--",P31/(P30+P31))</f>
        <v>0.375</v>
      </c>
      <c r="R31" s="11">
        <v>1</v>
      </c>
      <c r="S31" s="12">
        <f t="shared" si="141"/>
        <v>0.2</v>
      </c>
      <c r="T31" s="13">
        <v>2</v>
      </c>
      <c r="U31" s="12">
        <f t="shared" ref="U31:W31" si="142">IF(T31=0,"--",T31/(T30+T31))</f>
        <v>0.2</v>
      </c>
      <c r="V31" s="13">
        <v>3</v>
      </c>
      <c r="W31" s="12">
        <f t="shared" si="142"/>
        <v>0.375</v>
      </c>
      <c r="X31" s="13">
        <v>1</v>
      </c>
      <c r="Y31" s="14">
        <f t="shared" ref="Y31" si="143">IF(X31=0,"--",X31/(X30+X31))</f>
        <v>0.125</v>
      </c>
    </row>
    <row r="33" spans="1:1" x14ac:dyDescent="0.3">
      <c r="A33" s="16" t="s">
        <v>32</v>
      </c>
    </row>
    <row r="34" spans="1:1" x14ac:dyDescent="0.3">
      <c r="A34" s="42" t="s">
        <v>33</v>
      </c>
    </row>
  </sheetData>
  <mergeCells count="28">
    <mergeCell ref="X3:Y3"/>
    <mergeCell ref="A3:D4"/>
    <mergeCell ref="E3:E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B30:C31"/>
    <mergeCell ref="A5:B5"/>
    <mergeCell ref="A6:A31"/>
    <mergeCell ref="B6:C7"/>
    <mergeCell ref="E6:E31"/>
    <mergeCell ref="B8:C9"/>
    <mergeCell ref="B10:C11"/>
    <mergeCell ref="B12:C13"/>
    <mergeCell ref="B14:C15"/>
    <mergeCell ref="B16:C17"/>
    <mergeCell ref="B18:C19"/>
    <mergeCell ref="B20:C21"/>
    <mergeCell ref="B22:C23"/>
    <mergeCell ref="B24:C25"/>
    <mergeCell ref="B26:C27"/>
    <mergeCell ref="B28:C29"/>
  </mergeCells>
  <phoneticPr fontId="2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A1類死亡-時間別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UE22NHY4</dc:creator>
  <cp:lastModifiedBy>許寶珠</cp:lastModifiedBy>
  <cp:lastPrinted>2023-02-23T08:38:45Z</cp:lastPrinted>
  <dcterms:created xsi:type="dcterms:W3CDTF">2021-08-15T10:38:01Z</dcterms:created>
  <dcterms:modified xsi:type="dcterms:W3CDTF">2023-02-23T08:39:04Z</dcterms:modified>
</cp:coreProperties>
</file>