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26" i="3"/>
  <c r="U26"/>
  <c r="J26"/>
  <c r="C26"/>
  <c r="AA25"/>
  <c r="U25"/>
  <c r="J25"/>
  <c r="C25"/>
  <c r="AA24"/>
  <c r="U24"/>
  <c r="J24"/>
  <c r="C24"/>
  <c r="AA29"/>
  <c r="U29"/>
  <c r="J29"/>
  <c r="C29"/>
  <c r="AA28"/>
  <c r="U28"/>
  <c r="J28"/>
  <c r="C28"/>
  <c r="AA27"/>
  <c r="U27"/>
  <c r="J27"/>
  <c r="C27"/>
  <c r="AA20"/>
  <c r="U20"/>
  <c r="J20"/>
  <c r="C20"/>
  <c r="AA19"/>
  <c r="U19"/>
  <c r="J19"/>
  <c r="C19"/>
  <c r="AA18"/>
  <c r="U18"/>
  <c r="J18"/>
  <c r="C18"/>
  <c r="AA23"/>
  <c r="U23"/>
  <c r="J23"/>
  <c r="C23"/>
  <c r="AA22"/>
  <c r="U22"/>
  <c r="J22"/>
  <c r="C22"/>
  <c r="AA21"/>
  <c r="U21"/>
  <c r="J21"/>
  <c r="C21"/>
  <c r="AA35"/>
  <c r="U35"/>
  <c r="J35"/>
  <c r="C35"/>
  <c r="AA34"/>
  <c r="U34"/>
  <c r="J34"/>
  <c r="C34"/>
  <c r="AA33"/>
  <c r="U33"/>
  <c r="J33"/>
  <c r="C33"/>
  <c r="AA32"/>
  <c r="U32"/>
  <c r="J32"/>
  <c r="C32"/>
  <c r="AA31"/>
  <c r="U31"/>
  <c r="J31"/>
  <c r="C31"/>
  <c r="AA30"/>
  <c r="U30"/>
  <c r="J30"/>
  <c r="C30"/>
  <c r="AA17"/>
  <c r="U17"/>
  <c r="U14" s="1"/>
  <c r="J17"/>
  <c r="C17"/>
  <c r="C14" s="1"/>
  <c r="AA16"/>
  <c r="U16"/>
  <c r="U13" s="1"/>
  <c r="J16"/>
  <c r="C16"/>
  <c r="AA15"/>
  <c r="U15"/>
  <c r="U12" s="1"/>
  <c r="J15"/>
  <c r="J12" s="1"/>
  <c r="C15"/>
  <c r="C12" s="1"/>
  <c r="AC14"/>
  <c r="AB14"/>
  <c r="AA14"/>
  <c r="Z14"/>
  <c r="Y14"/>
  <c r="X14"/>
  <c r="W14"/>
  <c r="V14"/>
  <c r="T14"/>
  <c r="S14"/>
  <c r="R14"/>
  <c r="Q14"/>
  <c r="P14"/>
  <c r="O14"/>
  <c r="N14"/>
  <c r="M14"/>
  <c r="L14"/>
  <c r="K14"/>
  <c r="J14"/>
  <c r="I14"/>
  <c r="H14"/>
  <c r="G14"/>
  <c r="F14"/>
  <c r="E14"/>
  <c r="D14"/>
  <c r="AC13"/>
  <c r="AB13"/>
  <c r="AA13"/>
  <c r="Z13"/>
  <c r="Y13"/>
  <c r="X13"/>
  <c r="W13"/>
  <c r="V13"/>
  <c r="T13"/>
  <c r="S13"/>
  <c r="R13"/>
  <c r="Q13"/>
  <c r="P13"/>
  <c r="O13"/>
  <c r="N13"/>
  <c r="M13"/>
  <c r="L13"/>
  <c r="K13"/>
  <c r="I13"/>
  <c r="H13"/>
  <c r="G13"/>
  <c r="F13"/>
  <c r="E13"/>
  <c r="D13"/>
  <c r="C13"/>
  <c r="AC12"/>
  <c r="AB12"/>
  <c r="AA12"/>
  <c r="Z12"/>
  <c r="Y12"/>
  <c r="X12"/>
  <c r="W12"/>
  <c r="V12"/>
  <c r="T12"/>
  <c r="S12"/>
  <c r="R12"/>
  <c r="Q12"/>
  <c r="P12"/>
  <c r="O12"/>
  <c r="N12"/>
  <c r="M12"/>
  <c r="L12"/>
  <c r="K12"/>
  <c r="I12"/>
  <c r="H12"/>
  <c r="G12"/>
  <c r="F12"/>
  <c r="E12"/>
  <c r="D12"/>
  <c r="S26" i="2"/>
  <c r="J26"/>
  <c r="F26"/>
  <c r="S25"/>
  <c r="J25"/>
  <c r="F25"/>
  <c r="S24"/>
  <c r="J24"/>
  <c r="F24"/>
  <c r="S29"/>
  <c r="J29"/>
  <c r="F29"/>
  <c r="S28"/>
  <c r="J28"/>
  <c r="F28"/>
  <c r="S27"/>
  <c r="J27"/>
  <c r="F27"/>
  <c r="S20"/>
  <c r="J20"/>
  <c r="F20"/>
  <c r="S19"/>
  <c r="J19"/>
  <c r="F19"/>
  <c r="S18"/>
  <c r="J18"/>
  <c r="F18"/>
  <c r="S23"/>
  <c r="J23"/>
  <c r="F23"/>
  <c r="S22"/>
  <c r="J22"/>
  <c r="F22"/>
  <c r="S21"/>
  <c r="J21"/>
  <c r="F21"/>
  <c r="S35"/>
  <c r="J35"/>
  <c r="F35"/>
  <c r="S34"/>
  <c r="J34"/>
  <c r="F34"/>
  <c r="S33"/>
  <c r="J33"/>
  <c r="F33"/>
  <c r="S32"/>
  <c r="J32"/>
  <c r="F32"/>
  <c r="S31"/>
  <c r="J31"/>
  <c r="F31"/>
  <c r="S30"/>
  <c r="J30"/>
  <c r="F30"/>
  <c r="S17"/>
  <c r="J17"/>
  <c r="F17"/>
  <c r="S16"/>
  <c r="J16"/>
  <c r="F16"/>
  <c r="S15"/>
  <c r="J15"/>
  <c r="F15"/>
  <c r="Z14"/>
  <c r="Y14"/>
  <c r="X14"/>
  <c r="W14"/>
  <c r="V14"/>
  <c r="U14"/>
  <c r="T14"/>
  <c r="R14"/>
  <c r="Q14"/>
  <c r="P14"/>
  <c r="O14"/>
  <c r="N14"/>
  <c r="M14"/>
  <c r="L14"/>
  <c r="K14"/>
  <c r="I14"/>
  <c r="H14"/>
  <c r="G14"/>
  <c r="E14"/>
  <c r="D14"/>
  <c r="C14"/>
  <c r="Z13"/>
  <c r="Y13"/>
  <c r="X13"/>
  <c r="W13"/>
  <c r="V13"/>
  <c r="U13"/>
  <c r="T13"/>
  <c r="R13"/>
  <c r="Q13"/>
  <c r="P13"/>
  <c r="O13"/>
  <c r="N13"/>
  <c r="M13"/>
  <c r="L13"/>
  <c r="K13"/>
  <c r="I13"/>
  <c r="H13"/>
  <c r="G13"/>
  <c r="E13"/>
  <c r="D13"/>
  <c r="C13"/>
  <c r="Z12"/>
  <c r="Y12"/>
  <c r="X12"/>
  <c r="W12"/>
  <c r="V12"/>
  <c r="U12"/>
  <c r="T12"/>
  <c r="R12"/>
  <c r="Q12"/>
  <c r="P12"/>
  <c r="O12"/>
  <c r="N12"/>
  <c r="M12"/>
  <c r="L12"/>
  <c r="K12"/>
  <c r="I12"/>
  <c r="H12"/>
  <c r="G12"/>
  <c r="E12"/>
  <c r="D12"/>
  <c r="C12"/>
  <c r="E26" i="1"/>
  <c r="E25"/>
  <c r="E24"/>
  <c r="E29"/>
  <c r="D29" s="1"/>
  <c r="E28"/>
  <c r="E27"/>
  <c r="E20"/>
  <c r="E19"/>
  <c r="D19" s="1"/>
  <c r="E18"/>
  <c r="E23"/>
  <c r="E22"/>
  <c r="E21"/>
  <c r="D21" s="1"/>
  <c r="E35"/>
  <c r="E34"/>
  <c r="E33"/>
  <c r="E32"/>
  <c r="D32" s="1"/>
  <c r="E31"/>
  <c r="E30"/>
  <c r="E17"/>
  <c r="E16"/>
  <c r="D16" s="1"/>
  <c r="E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J13" i="3" l="1"/>
  <c r="C21" i="1"/>
  <c r="C19"/>
  <c r="C29"/>
  <c r="D26"/>
  <c r="C26" s="1"/>
  <c r="D24"/>
  <c r="C24" s="1"/>
  <c r="D17"/>
  <c r="C17" s="1"/>
  <c r="D33"/>
  <c r="C33" s="1"/>
  <c r="D22"/>
  <c r="C22" s="1"/>
  <c r="D20"/>
  <c r="C20" s="1"/>
  <c r="F12" i="2"/>
  <c r="J14"/>
  <c r="D15" i="1"/>
  <c r="C15" s="1"/>
  <c r="D31"/>
  <c r="C31" s="1"/>
  <c r="D35"/>
  <c r="C35" s="1"/>
  <c r="D28"/>
  <c r="C28" s="1"/>
  <c r="D25"/>
  <c r="C25" s="1"/>
  <c r="D34"/>
  <c r="C34" s="1"/>
  <c r="D23"/>
  <c r="C23" s="1"/>
  <c r="D27"/>
  <c r="C27" s="1"/>
  <c r="S12" i="2"/>
  <c r="F14"/>
  <c r="J12"/>
  <c r="S13"/>
  <c r="S14"/>
  <c r="J13"/>
  <c r="F13"/>
  <c r="D18" i="1"/>
  <c r="C18" s="1"/>
  <c r="E12"/>
  <c r="C32"/>
  <c r="C16"/>
  <c r="E13"/>
  <c r="D30"/>
  <c r="C30" s="1"/>
  <c r="E14"/>
  <c r="D14" l="1"/>
  <c r="D13"/>
  <c r="C14"/>
  <c r="C13"/>
  <c r="C12"/>
  <c r="D12"/>
</calcChain>
</file>

<file path=xl/sharedStrings.xml><?xml version="1.0" encoding="utf-8"?>
<sst xmlns="http://schemas.openxmlformats.org/spreadsheetml/2006/main" count="212" uniqueCount="104">
  <si>
    <t>108/07/01 至 108/12/31(已陳報)</t>
  </si>
  <si>
    <t>製表單位：</t>
  </si>
  <si>
    <t>北港分局</t>
  </si>
  <si>
    <t>109/01/02</t>
  </si>
  <si>
    <t>製表日期：</t>
  </si>
  <si>
    <t>雲縣警局交通隊</t>
  </si>
  <si>
    <t>表3-1</t>
  </si>
  <si>
    <t xml:space="preserve">        肇
          事
 各         因 
              素
   機     
     關
</t>
  </si>
  <si>
    <t>總計</t>
  </si>
  <si>
    <t xml:space="preserve">  汽   (   機   、   慢    )   車   駕   駛   人</t>
  </si>
  <si>
    <t>備註：「A2類道路交通事故」係指車輛或動力機械在道路上行駛，造成人員受傷或超過二十四小時死亡之交通事故。
備註：「A1類道路交通事故」係指車輛或動力機械在道路上行駛，造成人員當場或二十四小時內死亡之交通事故。</t>
  </si>
  <si>
    <t>本項合計</t>
  </si>
  <si>
    <t>(一)   駕   駛   人</t>
  </si>
  <si>
    <t>小計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</si>
  <si>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</si>
  <si>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</si>
  <si>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</si>
  <si>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</si>
  <si>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</si>
  <si>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</si>
  <si>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
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</si>
  <si>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</si>
  <si>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</si>
  <si>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</si>
  <si>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</si>
  <si>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</si>
  <si>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</si>
  <si>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</si>
  <si>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</si>
  <si>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
未保持行車安全</t>
  </si>
  <si>
    <t>間隔
未保持行車安全</t>
  </si>
  <si>
    <t>）安全
注意其他車（人
停車操作時，未</t>
  </si>
  <si>
    <t>車（人）安全
起步未注意其他</t>
  </si>
  <si>
    <t>駛失控
吸食違禁物後駕</t>
  </si>
  <si>
    <t>失控
酒醉（後）駕駛</t>
  </si>
  <si>
    <t>駛失控
疲勞（患病）駕</t>
  </si>
  <si>
    <t>未注意車前狀態</t>
  </si>
  <si>
    <t>總　計</t>
  </si>
  <si>
    <t>件　數</t>
  </si>
  <si>
    <t>死　亡</t>
  </si>
  <si>
    <t>受　傷</t>
  </si>
  <si>
    <t>表3-2</t>
  </si>
  <si>
    <t xml:space="preserve">  汽   (   機  、  慢    )  車  駕  駛  人  ( 續 )</t>
  </si>
  <si>
    <t>（續前）</t>
  </si>
  <si>
    <t>(二)  燈  光</t>
  </si>
  <si>
    <t>(三)  裝  載</t>
  </si>
  <si>
    <t>(四)  其  他</t>
  </si>
  <si>
    <t>(五)無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</si>
  <si>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</si>
  <si>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</si>
  <si>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</si>
  <si>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</si>
  <si>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</si>
  <si>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　　　　    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</si>
  <si>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</si>
  <si>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</si>
  <si>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</si>
  <si>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</si>
  <si>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</si>
  <si>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</si>
  <si>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</si>
  <si>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</si>
  <si>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</si>
  <si>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</si>
  <si>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</si>
  <si>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</si>
  <si>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</si>
  <si>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</si>
  <si>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素　　　　　　　尚未發現肇事因</t>
  </si>
  <si>
    <t>表3-3</t>
  </si>
  <si>
    <t>(六)   機   件</t>
  </si>
  <si>
    <t>(七)   行   人   （   或   乘   客   ）</t>
  </si>
  <si>
    <t>　　(八)　交　通　管　制（設　施）</t>
  </si>
  <si>
    <t>(九)無(非車輛駕駛人因素)</t>
  </si>
  <si>
    <t>合計</t>
  </si>
  <si>
    <r>
      <rPr>
        <sz val="10"/>
        <color rgb="FF000000"/>
        <rFont val="標楷體"/>
        <family val="4"/>
        <charset val="136"/>
      </rPr>
      <t>煞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車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失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</si>
  <si>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</si>
  <si>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</si>
  <si>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</si>
  <si>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</si>
  <si>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</si>
  <si>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</si>
  <si>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</si>
  <si>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</si>
  <si>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</si>
  <si>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</si>
  <si>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</si>
  <si>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</si>
  <si>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</si>
  <si>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</si>
  <si>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</si>
  <si>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</si>
  <si>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</si>
  <si>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</si>
  <si>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</si>
  <si>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</si>
  <si>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動物竄出</t>
  </si>
  <si>
    <t>尚未發現肇事因素</t>
  </si>
  <si>
    <t>雲林縣警察局轄區道路交通事故主要肇事因素分析統計表 ( A1+A2類 )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</si>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</sst>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3">
    <font>
      <sz val="10"/>
      <color theme="1"/>
      <name val="Arial"/>
      <family val="2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53">
    <xf numFmtId="0" fontId="0" fillId="0" borderId="0" xfId="0"/>
    <xf numFmtId="0" fontId="2" fillId="0" borderId="0" xfId="6" applyFont="1" applyAlignment="1">
      <alignment horizontal="right" vertical="center"/>
    </xf>
    <xf numFmtId="0" fontId="9" fillId="0" borderId="0" xfId="6" applyFont="1" applyAlignment="1">
      <alignment horizontal="center" vertical="center"/>
    </xf>
    <xf numFmtId="0" fontId="3" fillId="0" borderId="9" xfId="6" applyFont="1" applyFill="1" applyBorder="1" applyAlignment="1">
      <alignment vertical="distributed" textRotation="255" wrapText="1"/>
    </xf>
    <xf numFmtId="0" fontId="2" fillId="0" borderId="1" xfId="6" applyFont="1" applyFill="1" applyBorder="1" applyAlignment="1">
      <alignment horizontal="right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8" xfId="6" applyFont="1" applyBorder="1" applyAlignment="1">
      <alignment horizontal="left"/>
    </xf>
    <xf numFmtId="0" fontId="2" fillId="0" borderId="7" xfId="6" applyFont="1" applyBorder="1" applyAlignment="1">
      <alignment horizontal="left"/>
    </xf>
    <xf numFmtId="0" fontId="2" fillId="0" borderId="6" xfId="6" applyFont="1" applyBorder="1" applyAlignment="1">
      <alignment horizontal="left"/>
    </xf>
    <xf numFmtId="0" fontId="2" fillId="0" borderId="5" xfId="6" applyFont="1" applyBorder="1" applyAlignment="1">
      <alignment horizontal="left"/>
    </xf>
    <xf numFmtId="0" fontId="2" fillId="0" borderId="3" xfId="6" applyFont="1" applyBorder="1" applyAlignment="1">
      <alignment horizontal="left"/>
    </xf>
    <xf numFmtId="0" fontId="2" fillId="0" borderId="2" xfId="6" applyFont="1" applyBorder="1" applyAlignment="1">
      <alignment horizontal="left" wrapText="1"/>
    </xf>
    <xf numFmtId="0" fontId="3" fillId="0" borderId="4" xfId="6" applyFont="1" applyFill="1" applyBorder="1" applyAlignment="1">
      <alignment horizontal="center" vertical="distributed" textRotation="255" wrapText="1"/>
    </xf>
    <xf numFmtId="0" fontId="3" fillId="0" borderId="4" xfId="6" applyFont="1" applyFill="1" applyBorder="1" applyAlignment="1">
      <alignment vertical="distributed" textRotation="255" wrapText="1"/>
    </xf>
    <xf numFmtId="0" fontId="2" fillId="2" borderId="4" xfId="6" applyFont="1" applyFill="1" applyBorder="1" applyAlignment="1">
      <alignment horizontal="distributed" vertical="center" wrapText="1"/>
    </xf>
    <xf numFmtId="0" fontId="2" fillId="0" borderId="0" xfId="6" applyFont="1" applyAlignment="1">
      <alignment vertical="center"/>
    </xf>
    <xf numFmtId="0" fontId="1" fillId="0" borderId="10" xfId="6" applyFont="1" applyBorder="1" applyAlignment="1">
      <alignment horizontal="center" vertical="center" shrinkToFit="1"/>
    </xf>
    <xf numFmtId="176" fontId="8" fillId="0" borderId="11" xfId="6" applyNumberFormat="1" applyFont="1" applyBorder="1" applyAlignment="1">
      <alignment vertical="center" shrinkToFit="1"/>
    </xf>
    <xf numFmtId="176" fontId="8" fillId="0" borderId="12" xfId="6" applyNumberFormat="1" applyFont="1" applyBorder="1" applyAlignment="1">
      <alignment vertical="center" shrinkToFit="1"/>
    </xf>
    <xf numFmtId="176" fontId="8" fillId="0" borderId="9" xfId="6" applyNumberFormat="1" applyFont="1" applyBorder="1" applyAlignment="1">
      <alignment vertical="center" shrinkToFit="1"/>
    </xf>
    <xf numFmtId="0" fontId="1" fillId="0" borderId="13" xfId="6" applyFont="1" applyBorder="1" applyAlignment="1">
      <alignment horizontal="center" vertical="center" shrinkToFit="1"/>
    </xf>
    <xf numFmtId="176" fontId="8" fillId="0" borderId="14" xfId="6" applyNumberFormat="1" applyFont="1" applyBorder="1" applyAlignment="1">
      <alignment vertical="center" shrinkToFit="1"/>
    </xf>
    <xf numFmtId="176" fontId="8" fillId="0" borderId="15" xfId="6" applyNumberFormat="1" applyFont="1" applyBorder="1" applyAlignment="1">
      <alignment vertical="center" shrinkToFit="1"/>
    </xf>
    <xf numFmtId="176" fontId="8" fillId="0" borderId="16" xfId="6" applyNumberFormat="1" applyFont="1" applyBorder="1" applyAlignment="1">
      <alignment vertical="center" shrinkToFit="1"/>
    </xf>
    <xf numFmtId="0" fontId="1" fillId="0" borderId="17" xfId="6" applyFont="1" applyBorder="1" applyAlignment="1">
      <alignment horizontal="center" vertical="center" shrinkToFit="1"/>
    </xf>
    <xf numFmtId="176" fontId="8" fillId="0" borderId="18" xfId="6" applyNumberFormat="1" applyFont="1" applyBorder="1" applyAlignment="1">
      <alignment vertical="center" shrinkToFit="1"/>
    </xf>
    <xf numFmtId="176" fontId="8" fillId="0" borderId="19" xfId="6" applyNumberFormat="1" applyFont="1" applyBorder="1" applyAlignment="1">
      <alignment vertical="center" shrinkToFit="1"/>
    </xf>
    <xf numFmtId="176" fontId="8" fillId="0" borderId="20" xfId="6" applyNumberFormat="1" applyFont="1" applyBorder="1" applyAlignment="1">
      <alignment vertical="center" shrinkToFit="1"/>
    </xf>
    <xf numFmtId="0" fontId="2" fillId="0" borderId="0" xfId="6" applyFont="1"/>
    <xf numFmtId="0" fontId="7" fillId="0" borderId="0" xfId="6" applyFont="1"/>
    <xf numFmtId="0" fontId="5" fillId="0" borderId="0" xfId="6" applyFont="1"/>
    <xf numFmtId="0" fontId="2" fillId="0" borderId="4" xfId="6" applyFont="1" applyBorder="1" applyAlignment="1">
      <alignment horizontal="center" wrapText="1"/>
    </xf>
    <xf numFmtId="0" fontId="1" fillId="0" borderId="9" xfId="6" applyFont="1" applyBorder="1" applyAlignment="1">
      <alignment horizontal="center" shrinkToFit="1"/>
    </xf>
    <xf numFmtId="0" fontId="1" fillId="0" borderId="16" xfId="6" applyFont="1" applyBorder="1" applyAlignment="1">
      <alignment horizontal="center" shrinkToFit="1"/>
    </xf>
    <xf numFmtId="0" fontId="1" fillId="0" borderId="20" xfId="6" applyFont="1" applyBorder="1" applyAlignment="1">
      <alignment horizontal="center" shrinkToFit="1"/>
    </xf>
    <xf numFmtId="0" fontId="4" fillId="0" borderId="0" xfId="6" applyFont="1"/>
    <xf numFmtId="0" fontId="1" fillId="0" borderId="0" xfId="6" applyFont="1"/>
    <xf numFmtId="0" fontId="2" fillId="0" borderId="0" xfId="6" applyFont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top" textRotation="255" wrapText="1"/>
    </xf>
    <xf numFmtId="0" fontId="7" fillId="0" borderId="0" xfId="6" applyFont="1"/>
    <xf numFmtId="0" fontId="1" fillId="0" borderId="4" xfId="6" applyFont="1" applyFill="1" applyBorder="1" applyAlignment="1">
      <alignment vertical="distributed" textRotation="255" wrapText="1"/>
    </xf>
    <xf numFmtId="0" fontId="1" fillId="0" borderId="4" xfId="6" applyFont="1" applyFill="1" applyBorder="1" applyAlignment="1">
      <alignment horizontal="center" vertical="distributed" textRotation="255" wrapText="1"/>
    </xf>
    <xf numFmtId="0" fontId="6" fillId="0" borderId="0" xfId="6" applyFont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 wrapText="1"/>
    </xf>
    <xf numFmtId="0" fontId="2" fillId="0" borderId="4" xfId="6" applyFont="1" applyFill="1" applyBorder="1" applyAlignment="1">
      <alignment horizontal="left" vertical="center" wrapText="1"/>
    </xf>
    <xf numFmtId="0" fontId="2" fillId="0" borderId="4" xfId="6" applyFont="1" applyFill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right" vertical="center"/>
    </xf>
    <xf numFmtId="0" fontId="5" fillId="0" borderId="0" xfId="6" applyFo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opLeftCell="F17" workbookViewId="0">
      <selection activeCell="F15" sqref="F15:AB35"/>
    </sheetView>
  </sheetViews>
  <sheetFormatPr defaultColWidth="10.33203125" defaultRowHeight="16.5" customHeight="1"/>
  <cols>
    <col min="1" max="1" width="20.5546875" style="28" customWidth="1"/>
    <col min="2" max="2" width="10.33203125" style="28" customWidth="1"/>
    <col min="3" max="3" width="11" style="29" customWidth="1"/>
    <col min="4" max="28" width="8.33203125" style="29" customWidth="1"/>
    <col min="29" max="29" width="4.109375" style="29" customWidth="1"/>
    <col min="30" max="31" width="10.33203125" style="29" customWidth="1"/>
    <col min="32" max="16384" width="10.33203125" style="29"/>
  </cols>
  <sheetData>
    <row r="1" spans="1:29" ht="25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1</v>
      </c>
      <c r="U1" s="1"/>
      <c r="V1" s="37" t="s">
        <v>5</v>
      </c>
      <c r="W1" s="37"/>
      <c r="X1" s="37"/>
      <c r="Y1" s="37"/>
      <c r="Z1" s="37"/>
      <c r="AC1" s="15"/>
    </row>
    <row r="2" spans="1:29" ht="16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 t="s">
        <v>4</v>
      </c>
      <c r="U2" s="4"/>
      <c r="V2" s="39" t="s">
        <v>3</v>
      </c>
      <c r="W2" s="39"/>
      <c r="X2" s="39"/>
      <c r="Y2" s="39"/>
      <c r="Z2" s="39"/>
      <c r="AA2" s="4" t="s">
        <v>6</v>
      </c>
      <c r="AB2" s="4"/>
    </row>
    <row r="3" spans="1:29" ht="15.9" customHeight="1">
      <c r="A3" s="11" t="s">
        <v>7</v>
      </c>
      <c r="B3" s="10"/>
      <c r="C3" s="13" t="s">
        <v>8</v>
      </c>
      <c r="D3" s="5" t="s">
        <v>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0" t="s">
        <v>10</v>
      </c>
    </row>
    <row r="4" spans="1:29" ht="15.9" customHeight="1">
      <c r="A4" s="9"/>
      <c r="B4" s="8"/>
      <c r="C4" s="13"/>
      <c r="D4" s="13" t="s">
        <v>11</v>
      </c>
      <c r="E4" s="5" t="s">
        <v>12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0"/>
    </row>
    <row r="5" spans="1:29" ht="17.100000000000001" customHeight="1">
      <c r="A5" s="9"/>
      <c r="B5" s="8"/>
      <c r="C5" s="13"/>
      <c r="D5" s="13"/>
      <c r="E5" s="13" t="s">
        <v>13</v>
      </c>
      <c r="F5" s="13" t="s">
        <v>14</v>
      </c>
      <c r="G5" s="12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2" t="s">
        <v>24</v>
      </c>
      <c r="Q5" s="13" t="s">
        <v>25</v>
      </c>
      <c r="R5" s="13" t="s">
        <v>26</v>
      </c>
      <c r="S5" s="13" t="s">
        <v>27</v>
      </c>
      <c r="T5" s="13" t="s">
        <v>28</v>
      </c>
      <c r="U5" s="13" t="s">
        <v>29</v>
      </c>
      <c r="V5" s="13" t="s">
        <v>30</v>
      </c>
      <c r="W5" s="13" t="s">
        <v>31</v>
      </c>
      <c r="X5" s="13" t="s">
        <v>32</v>
      </c>
      <c r="Y5" s="13" t="s">
        <v>33</v>
      </c>
      <c r="Z5" s="13" t="s">
        <v>34</v>
      </c>
      <c r="AA5" s="13" t="s">
        <v>35</v>
      </c>
      <c r="AB5" s="13" t="s">
        <v>36</v>
      </c>
      <c r="AC5" s="40"/>
    </row>
    <row r="6" spans="1:29" ht="17.100000000000001" customHeight="1">
      <c r="A6" s="9"/>
      <c r="B6" s="8"/>
      <c r="C6" s="13"/>
      <c r="D6" s="13"/>
      <c r="E6" s="13"/>
      <c r="F6" s="13"/>
      <c r="G6" s="12"/>
      <c r="H6" s="13"/>
      <c r="I6" s="13"/>
      <c r="J6" s="13"/>
      <c r="K6" s="13"/>
      <c r="L6" s="13"/>
      <c r="M6" s="13"/>
      <c r="N6" s="13"/>
      <c r="O6" s="13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0"/>
    </row>
    <row r="7" spans="1:29" ht="17.100000000000001" customHeight="1">
      <c r="A7" s="9"/>
      <c r="B7" s="8"/>
      <c r="C7" s="13"/>
      <c r="D7" s="13"/>
      <c r="E7" s="13"/>
      <c r="F7" s="13"/>
      <c r="G7" s="12"/>
      <c r="H7" s="13"/>
      <c r="I7" s="13"/>
      <c r="J7" s="13"/>
      <c r="K7" s="13"/>
      <c r="L7" s="13"/>
      <c r="M7" s="13"/>
      <c r="N7" s="13"/>
      <c r="O7" s="13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0"/>
    </row>
    <row r="8" spans="1:29" ht="17.100000000000001" customHeight="1">
      <c r="A8" s="9"/>
      <c r="B8" s="8"/>
      <c r="C8" s="13"/>
      <c r="D8" s="13"/>
      <c r="E8" s="13"/>
      <c r="F8" s="13"/>
      <c r="G8" s="12"/>
      <c r="H8" s="13"/>
      <c r="I8" s="13"/>
      <c r="J8" s="13"/>
      <c r="K8" s="13"/>
      <c r="L8" s="13"/>
      <c r="M8" s="13"/>
      <c r="N8" s="13"/>
      <c r="O8" s="13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0"/>
    </row>
    <row r="9" spans="1:29" ht="17.100000000000001" customHeight="1">
      <c r="A9" s="9"/>
      <c r="B9" s="8"/>
      <c r="C9" s="13"/>
      <c r="D9" s="13"/>
      <c r="E9" s="13"/>
      <c r="F9" s="13"/>
      <c r="G9" s="12"/>
      <c r="H9" s="13"/>
      <c r="I9" s="13"/>
      <c r="J9" s="13"/>
      <c r="K9" s="13"/>
      <c r="L9" s="13"/>
      <c r="M9" s="13"/>
      <c r="N9" s="13"/>
      <c r="O9" s="13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0"/>
    </row>
    <row r="10" spans="1:29" ht="17.100000000000001" customHeight="1">
      <c r="A10" s="9"/>
      <c r="B10" s="8"/>
      <c r="C10" s="13"/>
      <c r="D10" s="13"/>
      <c r="E10" s="13"/>
      <c r="F10" s="13"/>
      <c r="G10" s="12"/>
      <c r="H10" s="13"/>
      <c r="I10" s="13"/>
      <c r="J10" s="13"/>
      <c r="K10" s="13"/>
      <c r="L10" s="13"/>
      <c r="M10" s="13"/>
      <c r="N10" s="13"/>
      <c r="O10" s="13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0"/>
    </row>
    <row r="11" spans="1:29" ht="17.100000000000001" customHeight="1">
      <c r="A11" s="7"/>
      <c r="B11" s="6"/>
      <c r="C11" s="3"/>
      <c r="D11" s="13"/>
      <c r="E11" s="13"/>
      <c r="F11" s="13"/>
      <c r="G11" s="12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0"/>
    </row>
    <row r="12" spans="1:29" ht="15" customHeight="1">
      <c r="A12" s="14" t="s">
        <v>37</v>
      </c>
      <c r="B12" s="16" t="s">
        <v>38</v>
      </c>
      <c r="C12" s="17">
        <f>SUM(C15,C30,C33,C21,C18,C27,C24)</f>
        <v>4859</v>
      </c>
      <c r="D12" s="18">
        <f>SUM(D15,D30,D33,D21,D18,D27,D24)</f>
        <v>4757</v>
      </c>
      <c r="E12" s="19">
        <f>SUM(E15,E30,E33,E21,E18,E27,E24)</f>
        <v>4139</v>
      </c>
      <c r="F12" s="19">
        <f>SUM(F15,F30,F33,F21,F18,F27,F24)</f>
        <v>30</v>
      </c>
      <c r="G12" s="19">
        <f>SUM(G15,G30,G33,G21,G18,G27,G24)</f>
        <v>13</v>
      </c>
      <c r="H12" s="19">
        <f>SUM(H15,H30,H33,H21,H18,H27,H24)</f>
        <v>6</v>
      </c>
      <c r="I12" s="19">
        <f>SUM(I15,I30,I33,I21,I18,I27,I24)</f>
        <v>70</v>
      </c>
      <c r="J12" s="19">
        <f>SUM(J15,J30,J33,J21,J18,J27,J24)</f>
        <v>22</v>
      </c>
      <c r="K12" s="19">
        <f>SUM(K15,K30,K33,K21,K18,K27,K24)</f>
        <v>1178</v>
      </c>
      <c r="L12" s="19">
        <f>SUM(L15,L30,L33,L21,L18,L27,L24)</f>
        <v>51</v>
      </c>
      <c r="M12" s="19">
        <f>SUM(M15,M30,M33,M21,M18,M27,M24)</f>
        <v>434</v>
      </c>
      <c r="N12" s="19">
        <f>SUM(N15,N30,N33,N21,N18,N27,N24)</f>
        <v>190</v>
      </c>
      <c r="O12" s="19">
        <f>SUM(O15,O30,O33,O21,O18,O27,O24)</f>
        <v>103</v>
      </c>
      <c r="P12" s="19">
        <f>SUM(P15,P30,P33,P21,P18,P27,P24)</f>
        <v>58</v>
      </c>
      <c r="Q12" s="19">
        <f>SUM(Q15,Q30,Q33,Q21,Q18,Q27,Q24)</f>
        <v>39</v>
      </c>
      <c r="R12" s="19">
        <f>SUM(R15,R30,R33,R21,R18,R27,R24)</f>
        <v>12</v>
      </c>
      <c r="S12" s="19">
        <f>SUM(S15,S30,S33,S21,S18,S27,S24)</f>
        <v>42</v>
      </c>
      <c r="T12" s="19">
        <f>SUM(T15,T30,T33,T21,T18,T27,T24)</f>
        <v>4</v>
      </c>
      <c r="U12" s="19">
        <f>SUM(U15,U30,U33,U21,U18,U27,U24)</f>
        <v>96</v>
      </c>
      <c r="V12" s="19">
        <f>SUM(V15,V30,V33,V21,V18,V27,V24)</f>
        <v>96</v>
      </c>
      <c r="W12" s="19">
        <f>SUM(W15,W30,W33,W21,W18,W27,W24)</f>
        <v>9</v>
      </c>
      <c r="X12" s="19">
        <f>SUM(X15,X30,X33,X21,X18,X27,X24)</f>
        <v>117</v>
      </c>
      <c r="Y12" s="19">
        <f>SUM(Y15,Y30,Y33,Y21,Y18,Y27,Y24)</f>
        <v>0</v>
      </c>
      <c r="Z12" s="19">
        <f>SUM(Z15,Z30,Z33,Z21,Z18,Z27,Z24)</f>
        <v>118</v>
      </c>
      <c r="AA12" s="19">
        <f>SUM(AA15,AA30,AA33,AA21,AA18,AA27,AA24)</f>
        <v>51</v>
      </c>
      <c r="AB12" s="19">
        <f>SUM(AB15,AB30,AB33,AB21,AB18,AB27,AB24)</f>
        <v>1192</v>
      </c>
      <c r="AC12" s="40"/>
    </row>
    <row r="13" spans="1:29" ht="15" customHeight="1">
      <c r="A13" s="14"/>
      <c r="B13" s="20" t="s">
        <v>39</v>
      </c>
      <c r="C13" s="21">
        <f>SUM(C16,C31,C34,C22,C19,C28,C25)</f>
        <v>45</v>
      </c>
      <c r="D13" s="22">
        <f>SUM(D16,D31,D34,D22,D19,D28,D25)</f>
        <v>44</v>
      </c>
      <c r="E13" s="23">
        <f>SUM(E16,E31,E34,E22,E19,E28,E25)</f>
        <v>33</v>
      </c>
      <c r="F13" s="23">
        <f>SUM(F16,F31,F34,F22,F19,F28,F25)</f>
        <v>1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1</v>
      </c>
      <c r="J13" s="23">
        <f>SUM(J16,J31,J34,J22,J19,J28,J25)</f>
        <v>0</v>
      </c>
      <c r="K13" s="23">
        <f>SUM(K16,K31,K34,K22,K19,K28,K25)</f>
        <v>9</v>
      </c>
      <c r="L13" s="23">
        <f>SUM(L16,L31,L34,L22,L19,L28,L25)</f>
        <v>0</v>
      </c>
      <c r="M13" s="23">
        <f>SUM(M16,M31,M34,M22,M19,M28,M25)</f>
        <v>2</v>
      </c>
      <c r="N13" s="23">
        <f>SUM(N16,N31,N34,N22,N19,N28,N25)</f>
        <v>1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1</v>
      </c>
      <c r="S13" s="23">
        <f>SUM(S16,S31,S34,S22,S19,S28,S25)</f>
        <v>0</v>
      </c>
      <c r="T13" s="23">
        <f>SUM(T16,T31,T34,T22,T19,T28,T25)</f>
        <v>0</v>
      </c>
      <c r="U13" s="23">
        <f>SUM(U16,U31,U34,U22,U19,U28,U25)</f>
        <v>1</v>
      </c>
      <c r="V13" s="23">
        <f>SUM(V16,V31,V34,V22,V19,V28,V25)</f>
        <v>1</v>
      </c>
      <c r="W13" s="23">
        <f>SUM(W16,W31,W34,W22,W19,W28,W25)</f>
        <v>2</v>
      </c>
      <c r="X13" s="23">
        <f>SUM(X16,X31,X34,X22,X19,X28,X25)</f>
        <v>0</v>
      </c>
      <c r="Y13" s="23">
        <f>SUM(Y16,Y31,Y34,Y22,Y19,Y28,Y25)</f>
        <v>0</v>
      </c>
      <c r="Z13" s="23">
        <f>SUM(Z16,Z31,Z34,Z22,Z19,Z28,Z25)</f>
        <v>1</v>
      </c>
      <c r="AA13" s="23">
        <f>SUM(AA16,AA31,AA34,AA22,AA19,AA28,AA25)</f>
        <v>0</v>
      </c>
      <c r="AB13" s="23">
        <f>SUM(AB16,AB31,AB34,AB22,AB19,AB28,AB25)</f>
        <v>10</v>
      </c>
      <c r="AC13" s="40"/>
    </row>
    <row r="14" spans="1:29" ht="15" customHeight="1">
      <c r="A14" s="14"/>
      <c r="B14" s="24" t="s">
        <v>40</v>
      </c>
      <c r="C14" s="25">
        <f>SUM(C17,C32,C35,C23,C20,C29,C26)</f>
        <v>6277</v>
      </c>
      <c r="D14" s="26">
        <f>SUM(D17,D32,D35,D23,D20,D29,D26)</f>
        <v>6135</v>
      </c>
      <c r="E14" s="27">
        <f>SUM(E17,E32,E35,E23,E20,E29,E26)</f>
        <v>5391</v>
      </c>
      <c r="F14" s="27">
        <f>SUM(F17,F32,F35,F23,F20,F29,F26)</f>
        <v>39</v>
      </c>
      <c r="G14" s="27">
        <f>SUM(G17,G32,G35,G23,G20,G29,G26)</f>
        <v>15</v>
      </c>
      <c r="H14" s="27">
        <f>SUM(H17,H32,H35,H23,H20,H29,H26)</f>
        <v>7</v>
      </c>
      <c r="I14" s="27">
        <f>SUM(I17,I32,I35,I23,I20,I29,I26)</f>
        <v>98</v>
      </c>
      <c r="J14" s="27">
        <f>SUM(J17,J32,J35,J23,J20,J29,J26)</f>
        <v>33</v>
      </c>
      <c r="K14" s="27">
        <f>SUM(K17,K32,K35,K23,K20,K29,K26)</f>
        <v>1564</v>
      </c>
      <c r="L14" s="27">
        <f>SUM(L17,L32,L35,L23,L20,L29,L26)</f>
        <v>67</v>
      </c>
      <c r="M14" s="27">
        <f>SUM(M17,M32,M35,M23,M20,M29,M26)</f>
        <v>588</v>
      </c>
      <c r="N14" s="27">
        <f>SUM(N17,N32,N35,N23,N20,N29,N26)</f>
        <v>230</v>
      </c>
      <c r="O14" s="27">
        <f>SUM(O17,O32,O35,O23,O20,O29,O26)</f>
        <v>127</v>
      </c>
      <c r="P14" s="27">
        <f>SUM(P17,P32,P35,P23,P20,P29,P26)</f>
        <v>80</v>
      </c>
      <c r="Q14" s="27">
        <f>SUM(Q17,Q32,Q35,Q23,Q20,Q29,Q26)</f>
        <v>42</v>
      </c>
      <c r="R14" s="27">
        <f>SUM(R17,R32,R35,R23,R20,R29,R26)</f>
        <v>13</v>
      </c>
      <c r="S14" s="27">
        <f>SUM(S17,S32,S35,S23,S20,S29,S26)</f>
        <v>58</v>
      </c>
      <c r="T14" s="27">
        <f>SUM(T17,T32,T35,T23,T20,T29,T26)</f>
        <v>4</v>
      </c>
      <c r="U14" s="27">
        <f>SUM(U17,U32,U35,U23,U20,U29,U26)</f>
        <v>125</v>
      </c>
      <c r="V14" s="27">
        <f>SUM(V17,V32,V35,V23,V20,V29,V26)</f>
        <v>117</v>
      </c>
      <c r="W14" s="27">
        <f>SUM(W17,W32,W35,W23,W20,W29,W26)</f>
        <v>10</v>
      </c>
      <c r="X14" s="27">
        <f>SUM(X17,X32,X35,X23,X20,X29,X26)</f>
        <v>148</v>
      </c>
      <c r="Y14" s="27">
        <f>SUM(Y17,Y32,Y35,Y23,Y20,Y29,Y26)</f>
        <v>0</v>
      </c>
      <c r="Z14" s="27">
        <f>SUM(Z17,Z32,Z35,Z23,Z20,Z29,Z26)</f>
        <v>145</v>
      </c>
      <c r="AA14" s="27">
        <f>SUM(AA17,AA32,AA35,AA23,AA20,AA29,AA26)</f>
        <v>58</v>
      </c>
      <c r="AB14" s="27">
        <f>SUM(AB17,AB32,AB35,AB23,AB20,AB29,AB26)</f>
        <v>1529</v>
      </c>
      <c r="AC14" s="40"/>
    </row>
    <row r="15" spans="1:29" ht="15" customHeight="1">
      <c r="A15" s="14" t="s">
        <v>5</v>
      </c>
      <c r="B15" s="24" t="s">
        <v>38</v>
      </c>
      <c r="C15" s="25">
        <f>SUM(D15+Sheet3!C15+Sheet3!J15+Sheet3!U15+Sheet3!AA15)</f>
        <v>0</v>
      </c>
      <c r="D15" s="26">
        <f>SUM(E15+Sheet2!F15+Sheet2!J15+Sheet2!S15+Sheet2!Z15)</f>
        <v>0</v>
      </c>
      <c r="E15" s="27">
        <f>SUM(F15+G15+H15+I15+J15+K15+L15+M15+N15+O15+P15+Q15+R15+S15+T15+U15+V15+W15+X15+Y15+Z15+AA15+AB15+Sheet2!C15+Sheet2!D15+Sheet2!E15)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40"/>
    </row>
    <row r="16" spans="1:29" ht="15" customHeight="1">
      <c r="A16" s="14"/>
      <c r="B16" s="24" t="s">
        <v>39</v>
      </c>
      <c r="C16" s="25">
        <f>SUM(D16+Sheet3!C16+Sheet3!J16+Sheet3!U16+Sheet3!AA16)</f>
        <v>0</v>
      </c>
      <c r="D16" s="26">
        <f>SUM(E16+Sheet2!F16+Sheet2!J16+Sheet2!S16+Sheet2!Z16)</f>
        <v>0</v>
      </c>
      <c r="E16" s="27">
        <f>SUM(F16+G16+H16+I16+J16+K16+L16+M16+N16+O16+P16+Q16+R16+S16+T16+U16+V16+W16+X16+Y16+Z16+AA16+AB16+Sheet2!C16+Sheet2!D16+Sheet2!E16)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40"/>
    </row>
    <row r="17" spans="1:29" ht="15" customHeight="1">
      <c r="A17" s="14"/>
      <c r="B17" s="24" t="s">
        <v>40</v>
      </c>
      <c r="C17" s="25">
        <f>SUM(D17+Sheet3!C17+Sheet3!J17+Sheet3!U17+Sheet3!AA17)</f>
        <v>0</v>
      </c>
      <c r="D17" s="26">
        <f>SUM(E17+Sheet2!F17+Sheet2!J17+Sheet2!S17+Sheet2!Z17)</f>
        <v>0</v>
      </c>
      <c r="E17" s="27">
        <f>SUM(F17+G17+H17+I17+J17+K17+L17+M17+N17+O17+P17+Q17+R17+S17+T17+U17+V17+W17+X17+Y17+Z17+AA17+AB17+Sheet2!C17+Sheet2!D17+Sheet2!E17)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40"/>
    </row>
    <row r="18" spans="1:29" ht="15" customHeight="1">
      <c r="A18" s="14" t="s">
        <v>101</v>
      </c>
      <c r="B18" s="24" t="s">
        <v>38</v>
      </c>
      <c r="C18" s="25">
        <f>SUM(D18+Sheet3!C18+Sheet3!J18+Sheet3!U18+Sheet3!AA18)</f>
        <v>1441</v>
      </c>
      <c r="D18" s="26">
        <f>SUM(E18+Sheet2!F18+Sheet2!J18+Sheet2!S18+Sheet2!Z18)</f>
        <v>1420</v>
      </c>
      <c r="E18" s="27">
        <f>SUM(F18+G18+H18+I18+J18+K18+L18+M18+N18+O18+P18+Q18+R18+S18+T18+U18+V18+W18+X18+Y18+Z18+AA18+AB18+Sheet2!C18+Sheet2!D18+Sheet2!E18)</f>
        <v>1239</v>
      </c>
      <c r="F18" s="27">
        <v>7</v>
      </c>
      <c r="G18" s="27">
        <v>6</v>
      </c>
      <c r="H18" s="27">
        <v>5</v>
      </c>
      <c r="I18" s="27">
        <v>19</v>
      </c>
      <c r="J18" s="27">
        <v>10</v>
      </c>
      <c r="K18" s="27">
        <v>391</v>
      </c>
      <c r="L18" s="27">
        <v>21</v>
      </c>
      <c r="M18" s="27">
        <v>102</v>
      </c>
      <c r="N18" s="27">
        <v>57</v>
      </c>
      <c r="O18" s="27">
        <v>39</v>
      </c>
      <c r="P18" s="27">
        <v>14</v>
      </c>
      <c r="Q18" s="27">
        <v>13</v>
      </c>
      <c r="R18" s="27">
        <v>6</v>
      </c>
      <c r="S18" s="27">
        <v>12</v>
      </c>
      <c r="T18" s="27">
        <v>3</v>
      </c>
      <c r="U18" s="27">
        <v>41</v>
      </c>
      <c r="V18" s="27">
        <v>27</v>
      </c>
      <c r="W18" s="27">
        <v>3</v>
      </c>
      <c r="X18" s="27">
        <v>45</v>
      </c>
      <c r="Y18" s="27">
        <v>0</v>
      </c>
      <c r="Z18" s="27">
        <v>35</v>
      </c>
      <c r="AA18" s="27">
        <v>13</v>
      </c>
      <c r="AB18" s="27">
        <v>299</v>
      </c>
      <c r="AC18" s="40"/>
    </row>
    <row r="19" spans="1:29" ht="15" customHeight="1">
      <c r="A19" s="14"/>
      <c r="B19" s="24" t="s">
        <v>39</v>
      </c>
      <c r="C19" s="25">
        <f>SUM(D19+Sheet3!C19+Sheet3!J19+Sheet3!U19+Sheet3!AA19)</f>
        <v>9</v>
      </c>
      <c r="D19" s="26">
        <f>SUM(E19+Sheet2!F19+Sheet2!J19+Sheet2!S19+Sheet2!Z19)</f>
        <v>9</v>
      </c>
      <c r="E19" s="27">
        <f>SUM(F19+G19+H19+I19+J19+K19+L19+M19+N19+O19+P19+Q19+R19+S19+T19+U19+V19+W19+X19+Y19+Z19+AA19+AB19+Sheet2!C19+Sheet2!D19+Sheet2!E19)</f>
        <v>9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3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1</v>
      </c>
      <c r="AA19" s="27">
        <v>0</v>
      </c>
      <c r="AB19" s="27">
        <v>3</v>
      </c>
      <c r="AC19" s="40"/>
    </row>
    <row r="20" spans="1:29" ht="15" customHeight="1">
      <c r="A20" s="14"/>
      <c r="B20" s="24" t="s">
        <v>40</v>
      </c>
      <c r="C20" s="25">
        <f>SUM(D20+Sheet3!C20+Sheet3!J20+Sheet3!U20+Sheet3!AA20)</f>
        <v>1859</v>
      </c>
      <c r="D20" s="26">
        <f>SUM(E20+Sheet2!F20+Sheet2!J20+Sheet2!S20+Sheet2!Z20)</f>
        <v>1824</v>
      </c>
      <c r="E20" s="27">
        <f>SUM(F20+G20+H20+I20+J20+K20+L20+M20+N20+O20+P20+Q20+R20+S20+T20+U20+V20+W20+X20+Y20+Z20+AA20+AB20+Sheet2!C20+Sheet2!D20+Sheet2!E20)</f>
        <v>1603</v>
      </c>
      <c r="F20" s="27">
        <v>8</v>
      </c>
      <c r="G20" s="27">
        <v>7</v>
      </c>
      <c r="H20" s="27">
        <v>6</v>
      </c>
      <c r="I20" s="27">
        <v>27</v>
      </c>
      <c r="J20" s="27">
        <v>16</v>
      </c>
      <c r="K20" s="27">
        <v>504</v>
      </c>
      <c r="L20" s="27">
        <v>29</v>
      </c>
      <c r="M20" s="27">
        <v>141</v>
      </c>
      <c r="N20" s="27">
        <v>67</v>
      </c>
      <c r="O20" s="27">
        <v>46</v>
      </c>
      <c r="P20" s="27">
        <v>18</v>
      </c>
      <c r="Q20" s="27">
        <v>14</v>
      </c>
      <c r="R20" s="27">
        <v>7</v>
      </c>
      <c r="S20" s="27">
        <v>14</v>
      </c>
      <c r="T20" s="27">
        <v>3</v>
      </c>
      <c r="U20" s="27">
        <v>53</v>
      </c>
      <c r="V20" s="27">
        <v>33</v>
      </c>
      <c r="W20" s="27">
        <v>4</v>
      </c>
      <c r="X20" s="27">
        <v>57</v>
      </c>
      <c r="Y20" s="27">
        <v>0</v>
      </c>
      <c r="Z20" s="27">
        <v>40</v>
      </c>
      <c r="AA20" s="27">
        <v>14</v>
      </c>
      <c r="AB20" s="27">
        <v>395</v>
      </c>
      <c r="AC20" s="40"/>
    </row>
    <row r="21" spans="1:29" ht="15" customHeight="1">
      <c r="A21" s="14" t="s">
        <v>100</v>
      </c>
      <c r="B21" s="24" t="s">
        <v>38</v>
      </c>
      <c r="C21" s="25">
        <f>SUM(D21+Sheet3!C21+Sheet3!J21+Sheet3!U21+Sheet3!AA21)</f>
        <v>684</v>
      </c>
      <c r="D21" s="26">
        <f>SUM(E21+Sheet2!F21+Sheet2!J21+Sheet2!S21+Sheet2!Z21)</f>
        <v>671</v>
      </c>
      <c r="E21" s="27">
        <f>SUM(F21+G21+H21+I21+J21+K21+L21+M21+N21+O21+P21+Q21+R21+S21+T21+U21+V21+W21+X21+Y21+Z21+AA21+AB21+Sheet2!C21+Sheet2!D21+Sheet2!E21)</f>
        <v>630</v>
      </c>
      <c r="F21" s="27">
        <v>4</v>
      </c>
      <c r="G21" s="27">
        <v>3</v>
      </c>
      <c r="H21" s="27">
        <v>1</v>
      </c>
      <c r="I21" s="27">
        <v>11</v>
      </c>
      <c r="J21" s="27">
        <v>8</v>
      </c>
      <c r="K21" s="27">
        <v>155</v>
      </c>
      <c r="L21" s="27">
        <v>5</v>
      </c>
      <c r="M21" s="27">
        <v>38</v>
      </c>
      <c r="N21" s="27">
        <v>28</v>
      </c>
      <c r="O21" s="27">
        <v>7</v>
      </c>
      <c r="P21" s="27">
        <v>8</v>
      </c>
      <c r="Q21" s="27">
        <v>9</v>
      </c>
      <c r="R21" s="27">
        <v>2</v>
      </c>
      <c r="S21" s="27">
        <v>1</v>
      </c>
      <c r="T21" s="27">
        <v>0</v>
      </c>
      <c r="U21" s="27">
        <v>4</v>
      </c>
      <c r="V21" s="27">
        <v>17</v>
      </c>
      <c r="W21" s="27">
        <v>1</v>
      </c>
      <c r="X21" s="27">
        <v>13</v>
      </c>
      <c r="Y21" s="27">
        <v>0</v>
      </c>
      <c r="Z21" s="27">
        <v>12</v>
      </c>
      <c r="AA21" s="27">
        <v>16</v>
      </c>
      <c r="AB21" s="27">
        <v>247</v>
      </c>
      <c r="AC21" s="40"/>
    </row>
    <row r="22" spans="1:29" ht="15" customHeight="1">
      <c r="A22" s="14"/>
      <c r="B22" s="24" t="s">
        <v>39</v>
      </c>
      <c r="C22" s="25">
        <f>SUM(D22+Sheet3!C22+Sheet3!J22+Sheet3!U22+Sheet3!AA22)</f>
        <v>8</v>
      </c>
      <c r="D22" s="26">
        <f>SUM(E22+Sheet2!F22+Sheet2!J22+Sheet2!S22+Sheet2!Z22)</f>
        <v>8</v>
      </c>
      <c r="E22" s="27">
        <f>SUM(F22+G22+H22+I22+J22+K22+L22+M22+N22+O22+P22+Q22+R22+S22+T22+U22+V22+W22+X22+Y22+Z22+AA22+AB22+Sheet2!C22+Sheet2!D22+Sheet2!E22)</f>
        <v>6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27">
        <v>1</v>
      </c>
      <c r="L22" s="27">
        <v>0</v>
      </c>
      <c r="M22" s="27">
        <v>0</v>
      </c>
      <c r="N22" s="27">
        <v>1</v>
      </c>
      <c r="O22" s="27">
        <v>0</v>
      </c>
      <c r="P22" s="27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2</v>
      </c>
      <c r="AC22" s="40"/>
    </row>
    <row r="23" spans="1:29" ht="15" customHeight="1">
      <c r="A23" s="14"/>
      <c r="B23" s="24" t="s">
        <v>40</v>
      </c>
      <c r="C23" s="25">
        <f>SUM(D23+Sheet3!C23+Sheet3!J23+Sheet3!U23+Sheet3!AA23)</f>
        <v>838</v>
      </c>
      <c r="D23" s="26">
        <f>SUM(E23+Sheet2!F23+Sheet2!J23+Sheet2!S23+Sheet2!Z23)</f>
        <v>822</v>
      </c>
      <c r="E23" s="27">
        <f>SUM(F23+G23+H23+I23+J23+K23+L23+M23+N23+O23+P23+Q23+R23+S23+T23+U23+V23+W23+X23+Y23+Z23+AA23+AB23+Sheet2!C23+Sheet2!D23+Sheet2!E23)</f>
        <v>779</v>
      </c>
      <c r="F23" s="27">
        <v>5</v>
      </c>
      <c r="G23" s="27">
        <v>3</v>
      </c>
      <c r="H23" s="27">
        <v>1</v>
      </c>
      <c r="I23" s="27">
        <v>14</v>
      </c>
      <c r="J23" s="27">
        <v>12</v>
      </c>
      <c r="K23" s="27">
        <v>200</v>
      </c>
      <c r="L23" s="27">
        <v>6</v>
      </c>
      <c r="M23" s="27">
        <v>49</v>
      </c>
      <c r="N23" s="27">
        <v>34</v>
      </c>
      <c r="O23" s="27">
        <v>8</v>
      </c>
      <c r="P23" s="27">
        <v>13</v>
      </c>
      <c r="Q23" s="27">
        <v>9</v>
      </c>
      <c r="R23" s="27">
        <v>1</v>
      </c>
      <c r="S23" s="27">
        <v>2</v>
      </c>
      <c r="T23" s="27">
        <v>0</v>
      </c>
      <c r="U23" s="27">
        <v>4</v>
      </c>
      <c r="V23" s="27">
        <v>20</v>
      </c>
      <c r="W23" s="27">
        <v>1</v>
      </c>
      <c r="X23" s="27">
        <v>18</v>
      </c>
      <c r="Y23" s="27">
        <v>0</v>
      </c>
      <c r="Z23" s="27">
        <v>12</v>
      </c>
      <c r="AA23" s="27">
        <v>18</v>
      </c>
      <c r="AB23" s="27">
        <v>295</v>
      </c>
      <c r="AC23" s="40"/>
    </row>
    <row r="24" spans="1:29" ht="15" customHeight="1">
      <c r="A24" s="14" t="s">
        <v>103</v>
      </c>
      <c r="B24" s="24" t="s">
        <v>38</v>
      </c>
      <c r="C24" s="25">
        <f>SUM(D24+Sheet3!C24+Sheet3!J24+Sheet3!U24+Sheet3!AA24)</f>
        <v>1217</v>
      </c>
      <c r="D24" s="26">
        <f>SUM(E24+Sheet2!F24+Sheet2!J24+Sheet2!S24+Sheet2!Z24)</f>
        <v>1193</v>
      </c>
      <c r="E24" s="27">
        <f>SUM(F24+G24+H24+I24+J24+K24+L24+M24+N24+O24+P24+Q24+R24+S24+T24+U24+V24+W24+X24+Y24+Z24+AA24+AB24+Sheet2!C24+Sheet2!D24+Sheet2!E24)</f>
        <v>1117</v>
      </c>
      <c r="F24" s="27">
        <v>2</v>
      </c>
      <c r="G24" s="27">
        <v>2</v>
      </c>
      <c r="H24" s="27">
        <v>0</v>
      </c>
      <c r="I24" s="27">
        <v>15</v>
      </c>
      <c r="J24" s="27">
        <v>3</v>
      </c>
      <c r="K24" s="27">
        <v>300</v>
      </c>
      <c r="L24" s="27">
        <v>11</v>
      </c>
      <c r="M24" s="27">
        <v>166</v>
      </c>
      <c r="N24" s="27">
        <v>52</v>
      </c>
      <c r="O24" s="27">
        <v>34</v>
      </c>
      <c r="P24" s="27">
        <v>16</v>
      </c>
      <c r="Q24" s="27">
        <v>8</v>
      </c>
      <c r="R24" s="27">
        <v>2</v>
      </c>
      <c r="S24" s="27">
        <v>8</v>
      </c>
      <c r="T24" s="27">
        <v>0</v>
      </c>
      <c r="U24" s="27">
        <v>16</v>
      </c>
      <c r="V24" s="27">
        <v>23</v>
      </c>
      <c r="W24" s="27">
        <v>5</v>
      </c>
      <c r="X24" s="27">
        <v>41</v>
      </c>
      <c r="Y24" s="27">
        <v>0</v>
      </c>
      <c r="Z24" s="27">
        <v>25</v>
      </c>
      <c r="AA24" s="27">
        <v>5</v>
      </c>
      <c r="AB24" s="27">
        <v>337</v>
      </c>
      <c r="AC24" s="40"/>
    </row>
    <row r="25" spans="1:29" ht="15" customHeight="1">
      <c r="A25" s="14"/>
      <c r="B25" s="24" t="s">
        <v>39</v>
      </c>
      <c r="C25" s="25">
        <f>SUM(D25+Sheet3!C25+Sheet3!J25+Sheet3!U25+Sheet3!AA25)</f>
        <v>12</v>
      </c>
      <c r="D25" s="26">
        <f>SUM(E25+Sheet2!F25+Sheet2!J25+Sheet2!S25+Sheet2!Z25)</f>
        <v>12</v>
      </c>
      <c r="E25" s="27">
        <f>SUM(F25+G25+H25+I25+J25+K25+L25+M25+N25+O25+P25+Q25+R25+S25+T25+U25+V25+W25+X25+Y25+Z25+AA25+AB25+Sheet2!C25+Sheet2!D25+Sheet2!E25)</f>
        <v>9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3</v>
      </c>
      <c r="L25" s="27">
        <v>0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2</v>
      </c>
      <c r="X25" s="27">
        <v>0</v>
      </c>
      <c r="Y25" s="27">
        <v>0</v>
      </c>
      <c r="Z25" s="27">
        <v>0</v>
      </c>
      <c r="AA25" s="27">
        <v>0</v>
      </c>
      <c r="AB25" s="27">
        <v>2</v>
      </c>
      <c r="AC25" s="40"/>
    </row>
    <row r="26" spans="1:29" ht="15" customHeight="1">
      <c r="A26" s="14"/>
      <c r="B26" s="24" t="s">
        <v>40</v>
      </c>
      <c r="C26" s="25">
        <f>SUM(D26+Sheet3!C26+Sheet3!J26+Sheet3!U26+Sheet3!AA26)</f>
        <v>1593</v>
      </c>
      <c r="D26" s="26">
        <f>SUM(E26+Sheet2!F26+Sheet2!J26+Sheet2!S26+Sheet2!Z26)</f>
        <v>1564</v>
      </c>
      <c r="E26" s="27">
        <f>SUM(F26+G26+H26+I26+J26+K26+L26+M26+N26+O26+P26+Q26+R26+S26+T26+U26+V26+W26+X26+Y26+Z26+AA26+AB26+Sheet2!C26+Sheet2!D26+Sheet2!E26)</f>
        <v>1476</v>
      </c>
      <c r="F26" s="27">
        <v>9</v>
      </c>
      <c r="G26" s="27">
        <v>2</v>
      </c>
      <c r="H26" s="27">
        <v>0</v>
      </c>
      <c r="I26" s="27">
        <v>22</v>
      </c>
      <c r="J26" s="27">
        <v>3</v>
      </c>
      <c r="K26" s="27">
        <v>401</v>
      </c>
      <c r="L26" s="27">
        <v>12</v>
      </c>
      <c r="M26" s="27">
        <v>228</v>
      </c>
      <c r="N26" s="27">
        <v>63</v>
      </c>
      <c r="O26" s="27">
        <v>44</v>
      </c>
      <c r="P26" s="27">
        <v>20</v>
      </c>
      <c r="Q26" s="27">
        <v>8</v>
      </c>
      <c r="R26" s="27">
        <v>2</v>
      </c>
      <c r="S26" s="27">
        <v>10</v>
      </c>
      <c r="T26" s="27">
        <v>0</v>
      </c>
      <c r="U26" s="27">
        <v>19</v>
      </c>
      <c r="V26" s="27">
        <v>26</v>
      </c>
      <c r="W26" s="27">
        <v>5</v>
      </c>
      <c r="X26" s="27">
        <v>50</v>
      </c>
      <c r="Y26" s="27">
        <v>0</v>
      </c>
      <c r="Z26" s="27">
        <v>36</v>
      </c>
      <c r="AA26" s="27">
        <v>5</v>
      </c>
      <c r="AB26" s="27">
        <v>438</v>
      </c>
      <c r="AC26" s="40"/>
    </row>
    <row r="27" spans="1:29" ht="15" customHeight="1">
      <c r="A27" s="14" t="s">
        <v>102</v>
      </c>
      <c r="B27" s="24" t="s">
        <v>38</v>
      </c>
      <c r="C27" s="25">
        <f>SUM(D27+Sheet3!C27+Sheet3!J27+Sheet3!U27+Sheet3!AA27)</f>
        <v>478</v>
      </c>
      <c r="D27" s="26">
        <f>SUM(E27+Sheet2!F27+Sheet2!J27+Sheet2!S27+Sheet2!Z27)</f>
        <v>472</v>
      </c>
      <c r="E27" s="27">
        <f>SUM(F27+G27+H27+I27+J27+K27+L27+M27+N27+O27+P27+Q27+R27+S27+T27+U27+V27+W27+X27+Y27+Z27+AA27+AB27+Sheet2!C27+Sheet2!D27+Sheet2!E27)</f>
        <v>411</v>
      </c>
      <c r="F27" s="27">
        <v>5</v>
      </c>
      <c r="G27" s="27">
        <v>0</v>
      </c>
      <c r="H27" s="27">
        <v>0</v>
      </c>
      <c r="I27" s="27">
        <v>9</v>
      </c>
      <c r="J27" s="27">
        <v>0</v>
      </c>
      <c r="K27" s="27">
        <v>94</v>
      </c>
      <c r="L27" s="27">
        <v>8</v>
      </c>
      <c r="M27" s="27">
        <v>66</v>
      </c>
      <c r="N27" s="27">
        <v>30</v>
      </c>
      <c r="O27" s="27">
        <v>6</v>
      </c>
      <c r="P27" s="27">
        <v>14</v>
      </c>
      <c r="Q27" s="27">
        <v>3</v>
      </c>
      <c r="R27" s="27">
        <v>0</v>
      </c>
      <c r="S27" s="27">
        <v>11</v>
      </c>
      <c r="T27" s="27">
        <v>0</v>
      </c>
      <c r="U27" s="27">
        <v>12</v>
      </c>
      <c r="V27" s="27">
        <v>11</v>
      </c>
      <c r="W27" s="27">
        <v>0</v>
      </c>
      <c r="X27" s="27">
        <v>5</v>
      </c>
      <c r="Y27" s="27">
        <v>0</v>
      </c>
      <c r="Z27" s="27">
        <v>18</v>
      </c>
      <c r="AA27" s="27">
        <v>2</v>
      </c>
      <c r="AB27" s="27">
        <v>101</v>
      </c>
      <c r="AC27" s="40"/>
    </row>
    <row r="28" spans="1:29" ht="15" customHeight="1">
      <c r="A28" s="14"/>
      <c r="B28" s="24" t="s">
        <v>39</v>
      </c>
      <c r="C28" s="25">
        <f>SUM(D28+Sheet3!C28+Sheet3!J28+Sheet3!U28+Sheet3!AA28)</f>
        <v>6</v>
      </c>
      <c r="D28" s="26">
        <f>SUM(E28+Sheet2!F28+Sheet2!J28+Sheet2!S28+Sheet2!Z28)</f>
        <v>5</v>
      </c>
      <c r="E28" s="27">
        <f>SUM(F28+G28+H28+I28+J28+K28+L28+M28+N28+O28+P28+Q28+R28+S28+T28+U28+V28+W28+X28+Y28+Z28+AA28+AB28+Sheet2!C28+Sheet2!D28+Sheet2!E28)</f>
        <v>4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0</v>
      </c>
      <c r="M28" s="27">
        <v>1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1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40"/>
    </row>
    <row r="29" spans="1:29" ht="15" customHeight="1">
      <c r="A29" s="14"/>
      <c r="B29" s="24" t="s">
        <v>40</v>
      </c>
      <c r="C29" s="25">
        <f>SUM(D29+Sheet3!C29+Sheet3!J29+Sheet3!U29+Sheet3!AA29)</f>
        <v>627</v>
      </c>
      <c r="D29" s="26">
        <f>SUM(E29+Sheet2!F29+Sheet2!J29+Sheet2!S29+Sheet2!Z29)</f>
        <v>621</v>
      </c>
      <c r="E29" s="27">
        <f>SUM(F29+G29+H29+I29+J29+K29+L29+M29+N29+O29+P29+Q29+R29+S29+T29+U29+V29+W29+X29+Y29+Z29+AA29+AB29+Sheet2!C29+Sheet2!D29+Sheet2!E29)</f>
        <v>551</v>
      </c>
      <c r="F29" s="27">
        <v>5</v>
      </c>
      <c r="G29" s="27">
        <v>0</v>
      </c>
      <c r="H29" s="27">
        <v>0</v>
      </c>
      <c r="I29" s="27">
        <v>12</v>
      </c>
      <c r="J29" s="27">
        <v>0</v>
      </c>
      <c r="K29" s="27">
        <v>126</v>
      </c>
      <c r="L29" s="27">
        <v>12</v>
      </c>
      <c r="M29" s="27">
        <v>83</v>
      </c>
      <c r="N29" s="27">
        <v>40</v>
      </c>
      <c r="O29" s="27">
        <v>7</v>
      </c>
      <c r="P29" s="27">
        <v>22</v>
      </c>
      <c r="Q29" s="27">
        <v>3</v>
      </c>
      <c r="R29" s="27">
        <v>0</v>
      </c>
      <c r="S29" s="27">
        <v>16</v>
      </c>
      <c r="T29" s="27">
        <v>0</v>
      </c>
      <c r="U29" s="27">
        <v>21</v>
      </c>
      <c r="V29" s="27">
        <v>12</v>
      </c>
      <c r="W29" s="27">
        <v>0</v>
      </c>
      <c r="X29" s="27">
        <v>6</v>
      </c>
      <c r="Y29" s="27">
        <v>0</v>
      </c>
      <c r="Z29" s="27">
        <v>24</v>
      </c>
      <c r="AA29" s="27">
        <v>2</v>
      </c>
      <c r="AB29" s="27">
        <v>134</v>
      </c>
      <c r="AC29" s="40"/>
    </row>
    <row r="30" spans="1:29" ht="15" customHeight="1">
      <c r="A30" s="14" t="s">
        <v>2</v>
      </c>
      <c r="B30" s="24" t="s">
        <v>38</v>
      </c>
      <c r="C30" s="25">
        <f>SUM(D30+Sheet3!C30+Sheet3!J30+Sheet3!U30+Sheet3!AA30)</f>
        <v>530</v>
      </c>
      <c r="D30" s="26">
        <f>SUM(E30+Sheet2!F30+Sheet2!J30+Sheet2!S30+Sheet2!Z30)</f>
        <v>512</v>
      </c>
      <c r="E30" s="27">
        <f>SUM(F30+G30+H30+I30+J30+K30+L30+M30+N30+O30+P30+Q30+R30+S30+T30+U30+V30+W30+X30+Y30+Z30+AA30+AB30+Sheet2!C30+Sheet2!D30+Sheet2!E30)</f>
        <v>378</v>
      </c>
      <c r="F30" s="27">
        <v>4</v>
      </c>
      <c r="G30" s="27">
        <v>1</v>
      </c>
      <c r="H30" s="27">
        <v>0</v>
      </c>
      <c r="I30" s="27">
        <v>7</v>
      </c>
      <c r="J30" s="27">
        <v>1</v>
      </c>
      <c r="K30" s="27">
        <v>104</v>
      </c>
      <c r="L30" s="27">
        <v>1</v>
      </c>
      <c r="M30" s="27">
        <v>43</v>
      </c>
      <c r="N30" s="27">
        <v>12</v>
      </c>
      <c r="O30" s="27">
        <v>9</v>
      </c>
      <c r="P30" s="27">
        <v>4</v>
      </c>
      <c r="Q30" s="27">
        <v>4</v>
      </c>
      <c r="R30" s="27">
        <v>2</v>
      </c>
      <c r="S30" s="27">
        <v>4</v>
      </c>
      <c r="T30" s="27">
        <v>0</v>
      </c>
      <c r="U30" s="27">
        <v>15</v>
      </c>
      <c r="V30" s="27">
        <v>15</v>
      </c>
      <c r="W30" s="27">
        <v>0</v>
      </c>
      <c r="X30" s="27">
        <v>3</v>
      </c>
      <c r="Y30" s="27">
        <v>0</v>
      </c>
      <c r="Z30" s="27">
        <v>12</v>
      </c>
      <c r="AA30" s="27">
        <v>8</v>
      </c>
      <c r="AB30" s="27">
        <v>114</v>
      </c>
      <c r="AC30" s="40"/>
    </row>
    <row r="31" spans="1:29" ht="15" customHeight="1">
      <c r="A31" s="14"/>
      <c r="B31" s="24" t="s">
        <v>39</v>
      </c>
      <c r="C31" s="25">
        <f>SUM(D31+Sheet3!C31+Sheet3!J31+Sheet3!U31+Sheet3!AA31)</f>
        <v>8</v>
      </c>
      <c r="D31" s="26">
        <f>SUM(E31+Sheet2!F31+Sheet2!J31+Sheet2!S31+Sheet2!Z31)</f>
        <v>8</v>
      </c>
      <c r="E31" s="27">
        <f>SUM(F31+G31+H31+I31+J31+K31+L31+M31+N31+O31+P31+Q31+R31+S31+T31+U31+V31+W31+X31+Y31+Z31+AA31+AB31+Sheet2!C31+Sheet2!D31+Sheet2!E31)</f>
        <v>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1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3</v>
      </c>
      <c r="AC31" s="40"/>
    </row>
    <row r="32" spans="1:29" ht="15" customHeight="1">
      <c r="A32" s="14"/>
      <c r="B32" s="24" t="s">
        <v>40</v>
      </c>
      <c r="C32" s="25">
        <f>SUM(D32+Sheet3!C32+Sheet3!J32+Sheet3!U32+Sheet3!AA32)</f>
        <v>685</v>
      </c>
      <c r="D32" s="26">
        <f>SUM(E32+Sheet2!F32+Sheet2!J32+Sheet2!S32+Sheet2!Z32)</f>
        <v>659</v>
      </c>
      <c r="E32" s="27">
        <f>SUM(F32+G32+H32+I32+J32+K32+L32+M32+N32+O32+P32+Q32+R32+S32+T32+U32+V32+W32+X32+Y32+Z32+AA32+AB32+Sheet2!C32+Sheet2!D32+Sheet2!E32)</f>
        <v>492</v>
      </c>
      <c r="F32" s="27">
        <v>4</v>
      </c>
      <c r="G32" s="27">
        <v>1</v>
      </c>
      <c r="H32" s="27">
        <v>0</v>
      </c>
      <c r="I32" s="27">
        <v>11</v>
      </c>
      <c r="J32" s="27">
        <v>2</v>
      </c>
      <c r="K32" s="27">
        <v>145</v>
      </c>
      <c r="L32" s="27">
        <v>1</v>
      </c>
      <c r="M32" s="27">
        <v>60</v>
      </c>
      <c r="N32" s="27">
        <v>14</v>
      </c>
      <c r="O32" s="27">
        <v>12</v>
      </c>
      <c r="P32" s="27">
        <v>5</v>
      </c>
      <c r="Q32" s="27">
        <v>5</v>
      </c>
      <c r="R32" s="27">
        <v>3</v>
      </c>
      <c r="S32" s="27">
        <v>6</v>
      </c>
      <c r="T32" s="27">
        <v>0</v>
      </c>
      <c r="U32" s="27">
        <v>19</v>
      </c>
      <c r="V32" s="27">
        <v>23</v>
      </c>
      <c r="W32" s="27">
        <v>0</v>
      </c>
      <c r="X32" s="27">
        <v>4</v>
      </c>
      <c r="Y32" s="27">
        <v>0</v>
      </c>
      <c r="Z32" s="27">
        <v>15</v>
      </c>
      <c r="AA32" s="27">
        <v>8</v>
      </c>
      <c r="AB32" s="27">
        <v>137</v>
      </c>
      <c r="AC32" s="40"/>
    </row>
    <row r="33" spans="1:29" ht="15" customHeight="1">
      <c r="A33" s="14" t="s">
        <v>99</v>
      </c>
      <c r="B33" s="24" t="s">
        <v>38</v>
      </c>
      <c r="C33" s="25">
        <f>SUM(D33+Sheet3!C33+Sheet3!J33+Sheet3!U33+Sheet3!AA33)</f>
        <v>509</v>
      </c>
      <c r="D33" s="26">
        <f>SUM(E33+Sheet2!F33+Sheet2!J33+Sheet2!S33+Sheet2!Z33)</f>
        <v>489</v>
      </c>
      <c r="E33" s="27">
        <f>SUM(F33+G33+H33+I33+J33+K33+L33+M33+N33+O33+P33+Q33+R33+S33+T33+U33+V33+W33+X33+Y33+Z33+AA33+AB33+Sheet2!C33+Sheet2!D33+Sheet2!E33)</f>
        <v>364</v>
      </c>
      <c r="F33" s="27">
        <v>8</v>
      </c>
      <c r="G33" s="27">
        <v>1</v>
      </c>
      <c r="H33" s="27">
        <v>0</v>
      </c>
      <c r="I33" s="27">
        <v>9</v>
      </c>
      <c r="J33" s="27">
        <v>0</v>
      </c>
      <c r="K33" s="27">
        <v>134</v>
      </c>
      <c r="L33" s="27">
        <v>5</v>
      </c>
      <c r="M33" s="27">
        <v>19</v>
      </c>
      <c r="N33" s="27">
        <v>11</v>
      </c>
      <c r="O33" s="27">
        <v>8</v>
      </c>
      <c r="P33" s="27">
        <v>2</v>
      </c>
      <c r="Q33" s="27">
        <v>2</v>
      </c>
      <c r="R33" s="27">
        <v>0</v>
      </c>
      <c r="S33" s="27">
        <v>6</v>
      </c>
      <c r="T33" s="27">
        <v>1</v>
      </c>
      <c r="U33" s="27">
        <v>8</v>
      </c>
      <c r="V33" s="27">
        <v>3</v>
      </c>
      <c r="W33" s="27">
        <v>0</v>
      </c>
      <c r="X33" s="27">
        <v>10</v>
      </c>
      <c r="Y33" s="27">
        <v>0</v>
      </c>
      <c r="Z33" s="27">
        <v>16</v>
      </c>
      <c r="AA33" s="27">
        <v>7</v>
      </c>
      <c r="AB33" s="27">
        <v>94</v>
      </c>
      <c r="AC33" s="40"/>
    </row>
    <row r="34" spans="1:29" ht="15" customHeight="1">
      <c r="A34" s="14"/>
      <c r="B34" s="24" t="s">
        <v>39</v>
      </c>
      <c r="C34" s="25">
        <f>SUM(D34+Sheet3!C34+Sheet3!J34+Sheet3!U34+Sheet3!AA34)</f>
        <v>2</v>
      </c>
      <c r="D34" s="26">
        <f>SUM(E34+Sheet2!F34+Sheet2!J34+Sheet2!S34+Sheet2!Z34)</f>
        <v>2</v>
      </c>
      <c r="E34" s="27">
        <f>SUM(F34+G34+H34+I34+J34+K34+L34+M34+N34+O34+P34+Q34+R34+S34+T34+U34+V34+W34+X34+Y34+Z34+AA34+AB34+Sheet2!C34+Sheet2!D34+Sheet2!E34)</f>
        <v>1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40"/>
    </row>
    <row r="35" spans="1:29" ht="15" customHeight="1">
      <c r="A35" s="14"/>
      <c r="B35" s="24" t="s">
        <v>40</v>
      </c>
      <c r="C35" s="25">
        <f>SUM(D35+Sheet3!C35+Sheet3!J35+Sheet3!U35+Sheet3!AA35)</f>
        <v>675</v>
      </c>
      <c r="D35" s="26">
        <f>SUM(E35+Sheet2!F35+Sheet2!J35+Sheet2!S35+Sheet2!Z35)</f>
        <v>645</v>
      </c>
      <c r="E35" s="27">
        <f>SUM(F35+G35+H35+I35+J35+K35+L35+M35+N35+O35+P35+Q35+R35+S35+T35+U35+V35+W35+X35+Y35+Z35+AA35+AB35+Sheet2!C35+Sheet2!D35+Sheet2!E35)</f>
        <v>490</v>
      </c>
      <c r="F35" s="27">
        <v>8</v>
      </c>
      <c r="G35" s="27">
        <v>2</v>
      </c>
      <c r="H35" s="27">
        <v>0</v>
      </c>
      <c r="I35" s="27">
        <v>12</v>
      </c>
      <c r="J35" s="27">
        <v>0</v>
      </c>
      <c r="K35" s="27">
        <v>188</v>
      </c>
      <c r="L35" s="27">
        <v>7</v>
      </c>
      <c r="M35" s="27">
        <v>27</v>
      </c>
      <c r="N35" s="27">
        <v>12</v>
      </c>
      <c r="O35" s="27">
        <v>10</v>
      </c>
      <c r="P35" s="27">
        <v>2</v>
      </c>
      <c r="Q35" s="27">
        <v>3</v>
      </c>
      <c r="R35" s="27">
        <v>0</v>
      </c>
      <c r="S35" s="27">
        <v>10</v>
      </c>
      <c r="T35" s="27">
        <v>1</v>
      </c>
      <c r="U35" s="27">
        <v>9</v>
      </c>
      <c r="V35" s="27">
        <v>3</v>
      </c>
      <c r="W35" s="27">
        <v>0</v>
      </c>
      <c r="X35" s="27">
        <v>13</v>
      </c>
      <c r="Y35" s="27">
        <v>0</v>
      </c>
      <c r="Z35" s="27">
        <v>18</v>
      </c>
      <c r="AA35" s="27">
        <v>11</v>
      </c>
      <c r="AB35" s="27">
        <v>130</v>
      </c>
      <c r="AC35" s="40"/>
    </row>
    <row r="36" spans="1:29" ht="16.5" customHeight="1">
      <c r="AC36" s="41"/>
    </row>
    <row r="37" spans="1:29" ht="16.5" customHeight="1">
      <c r="AC37" s="41"/>
    </row>
    <row r="38" spans="1:29" ht="16.5" customHeight="1">
      <c r="AC38" s="41"/>
    </row>
    <row r="39" spans="1:29" ht="16.5" customHeight="1">
      <c r="AC39" s="41"/>
    </row>
    <row r="40" spans="1:29" ht="16.5" customHeight="1">
      <c r="AC40" s="41"/>
    </row>
    <row r="41" spans="1:29" ht="16.5" customHeight="1">
      <c r="AC41" s="41"/>
    </row>
    <row r="42" spans="1:29" ht="16.5" customHeight="1">
      <c r="AC42" s="41"/>
    </row>
    <row r="43" spans="1:29" ht="16.5" customHeight="1">
      <c r="AC43" s="41"/>
    </row>
    <row r="44" spans="1:29" ht="16.5" customHeight="1">
      <c r="AC44" s="41"/>
    </row>
    <row r="45" spans="1:29" ht="16.5" customHeight="1">
      <c r="AC45" s="41"/>
    </row>
    <row r="46" spans="1:29" ht="16.5" customHeight="1">
      <c r="AC46" s="41"/>
    </row>
    <row r="47" spans="1:29" ht="16.5" customHeight="1">
      <c r="AC47" s="41"/>
    </row>
    <row r="48" spans="1:29" ht="16.5" customHeight="1">
      <c r="AC48" s="41"/>
    </row>
    <row r="49" spans="29:29" ht="16.5" customHeight="1">
      <c r="AC49" s="41"/>
    </row>
    <row r="50" spans="29:29" ht="16.5" customHeight="1">
      <c r="AC50" s="41"/>
    </row>
    <row r="51" spans="29:29" ht="16.5" customHeight="1">
      <c r="AC51" s="41"/>
    </row>
    <row r="52" spans="29:29" ht="16.5" customHeight="1">
      <c r="AC52" s="41"/>
    </row>
    <row r="53" spans="29:29" ht="16.5" customHeight="1">
      <c r="AC53" s="41"/>
    </row>
    <row r="54" spans="29:29" ht="16.5" customHeight="1">
      <c r="AC54" s="41"/>
    </row>
  </sheetData>
  <mergeCells count="45">
    <mergeCell ref="A27:A29"/>
    <mergeCell ref="A24:A26"/>
    <mergeCell ref="AC3:AC54"/>
    <mergeCell ref="A15:A17"/>
    <mergeCell ref="A30:A32"/>
    <mergeCell ref="A33:A35"/>
    <mergeCell ref="A21:A23"/>
    <mergeCell ref="A18:A20"/>
    <mergeCell ref="A1:S1"/>
    <mergeCell ref="T1:U1"/>
    <mergeCell ref="V1:Z1"/>
    <mergeCell ref="A2:S2"/>
    <mergeCell ref="T2:U2"/>
    <mergeCell ref="V2:Z2"/>
    <mergeCell ref="AA2:AB2"/>
    <mergeCell ref="C3:C11"/>
    <mergeCell ref="D3:AB3"/>
    <mergeCell ref="R5:R11"/>
    <mergeCell ref="G5:G11"/>
    <mergeCell ref="H5:H11"/>
    <mergeCell ref="I5:I11"/>
    <mergeCell ref="J5:J11"/>
    <mergeCell ref="K5:K11"/>
    <mergeCell ref="L5:L11"/>
    <mergeCell ref="Y5:Y11"/>
    <mergeCell ref="Z5:Z11"/>
    <mergeCell ref="AA5:AA11"/>
    <mergeCell ref="AB5:AB11"/>
    <mergeCell ref="D4:D11"/>
    <mergeCell ref="A12:A14"/>
    <mergeCell ref="S5:S11"/>
    <mergeCell ref="T5:T11"/>
    <mergeCell ref="U5:U11"/>
    <mergeCell ref="V5:V11"/>
    <mergeCell ref="M5:M11"/>
    <mergeCell ref="N5:N11"/>
    <mergeCell ref="O5:O11"/>
    <mergeCell ref="P5:P11"/>
    <mergeCell ref="Q5:Q11"/>
    <mergeCell ref="A3:B11"/>
    <mergeCell ref="E4:AB4"/>
    <mergeCell ref="E5:E11"/>
    <mergeCell ref="F5:F11"/>
    <mergeCell ref="W5:W11"/>
    <mergeCell ref="X5:X11"/>
  </mergeCells>
  <phoneticPr fontId="12" type="noConversion"/>
  <printOptions horizontalCentered="1" verticalCentered="1"/>
  <pageMargins left="0" right="0" top="0" bottom="0" header="0" footer="0"/>
  <pageSetup paperSize="8" scale="8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opLeftCell="C2" workbookViewId="0">
      <selection activeCell="T15" sqref="T15:Z35"/>
    </sheetView>
  </sheetViews>
  <sheetFormatPr defaultColWidth="10.33203125" defaultRowHeight="16.5" customHeight="1"/>
  <cols>
    <col min="1" max="1" width="19.6640625" style="28" customWidth="1"/>
    <col min="2" max="2" width="10.109375" style="28" customWidth="1"/>
    <col min="3" max="26" width="7.33203125" style="29" customWidth="1"/>
    <col min="27" max="27" width="4.109375" style="29" customWidth="1"/>
    <col min="28" max="16384" width="10.33203125" style="29"/>
  </cols>
  <sheetData>
    <row r="1" spans="1:27" ht="25.5" customHeight="1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" t="s">
        <v>1</v>
      </c>
      <c r="U1" s="1"/>
      <c r="V1" s="46" t="s">
        <v>5</v>
      </c>
      <c r="W1" s="46"/>
      <c r="X1" s="46"/>
      <c r="Y1" s="46"/>
      <c r="Z1" s="30"/>
      <c r="AA1" s="15"/>
    </row>
    <row r="2" spans="1:27" ht="16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" t="s">
        <v>4</v>
      </c>
      <c r="U2" s="4"/>
      <c r="V2" s="39" t="s">
        <v>3</v>
      </c>
      <c r="W2" s="39"/>
      <c r="X2" s="39"/>
      <c r="Y2" s="4" t="s">
        <v>41</v>
      </c>
      <c r="Z2" s="4"/>
    </row>
    <row r="3" spans="1:27" ht="15.9" customHeight="1">
      <c r="A3" s="11" t="s">
        <v>7</v>
      </c>
      <c r="B3" s="10"/>
      <c r="C3" s="5" t="s">
        <v>42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0" t="s">
        <v>10</v>
      </c>
    </row>
    <row r="4" spans="1:27" ht="15.9" customHeight="1">
      <c r="A4" s="9"/>
      <c r="B4" s="8"/>
      <c r="C4" s="47" t="s">
        <v>43</v>
      </c>
      <c r="D4" s="47"/>
      <c r="E4" s="47"/>
      <c r="F4" s="5" t="s">
        <v>44</v>
      </c>
      <c r="G4" s="5"/>
      <c r="H4" s="5"/>
      <c r="I4" s="5"/>
      <c r="J4" s="5" t="s">
        <v>45</v>
      </c>
      <c r="K4" s="5"/>
      <c r="L4" s="5"/>
      <c r="M4" s="5"/>
      <c r="N4" s="5"/>
      <c r="O4" s="5"/>
      <c r="P4" s="5"/>
      <c r="Q4" s="5"/>
      <c r="R4" s="5"/>
      <c r="S4" s="5" t="s">
        <v>46</v>
      </c>
      <c r="T4" s="5"/>
      <c r="U4" s="5"/>
      <c r="V4" s="5"/>
      <c r="W4" s="5"/>
      <c r="X4" s="5"/>
      <c r="Y4" s="5"/>
      <c r="Z4" s="31" t="s">
        <v>47</v>
      </c>
      <c r="AA4" s="40"/>
    </row>
    <row r="5" spans="1:27" ht="15.6" customHeight="1">
      <c r="A5" s="9"/>
      <c r="B5" s="8"/>
      <c r="C5" s="42" t="s">
        <v>48</v>
      </c>
      <c r="D5" s="42" t="s">
        <v>49</v>
      </c>
      <c r="E5" s="42" t="s">
        <v>50</v>
      </c>
      <c r="F5" s="42" t="s">
        <v>13</v>
      </c>
      <c r="G5" s="43" t="s">
        <v>51</v>
      </c>
      <c r="H5" s="42" t="s">
        <v>52</v>
      </c>
      <c r="I5" s="42" t="s">
        <v>53</v>
      </c>
      <c r="J5" s="42" t="s">
        <v>13</v>
      </c>
      <c r="K5" s="42" t="s">
        <v>54</v>
      </c>
      <c r="L5" s="42" t="s">
        <v>55</v>
      </c>
      <c r="M5" s="42" t="s">
        <v>56</v>
      </c>
      <c r="N5" s="42" t="s">
        <v>57</v>
      </c>
      <c r="O5" s="42" t="s">
        <v>58</v>
      </c>
      <c r="P5" s="42" t="s">
        <v>59</v>
      </c>
      <c r="Q5" s="43" t="s">
        <v>60</v>
      </c>
      <c r="R5" s="42" t="s">
        <v>61</v>
      </c>
      <c r="S5" s="42" t="s">
        <v>13</v>
      </c>
      <c r="T5" s="42" t="s">
        <v>62</v>
      </c>
      <c r="U5" s="42" t="s">
        <v>63</v>
      </c>
      <c r="V5" s="42" t="s">
        <v>64</v>
      </c>
      <c r="W5" s="42" t="s">
        <v>65</v>
      </c>
      <c r="X5" s="42" t="s">
        <v>66</v>
      </c>
      <c r="Y5" s="42" t="s">
        <v>67</v>
      </c>
      <c r="Z5" s="42" t="s">
        <v>68</v>
      </c>
      <c r="AA5" s="40"/>
    </row>
    <row r="6" spans="1:27" ht="15.6" customHeight="1">
      <c r="A6" s="9"/>
      <c r="B6" s="8"/>
      <c r="C6" s="42"/>
      <c r="D6" s="42"/>
      <c r="E6" s="42"/>
      <c r="F6" s="42"/>
      <c r="G6" s="43"/>
      <c r="H6" s="42"/>
      <c r="I6" s="42"/>
      <c r="J6" s="42"/>
      <c r="K6" s="42"/>
      <c r="L6" s="42"/>
      <c r="M6" s="42"/>
      <c r="N6" s="42"/>
      <c r="O6" s="42"/>
      <c r="P6" s="42"/>
      <c r="Q6" s="43"/>
      <c r="R6" s="42"/>
      <c r="S6" s="42"/>
      <c r="T6" s="42"/>
      <c r="U6" s="42"/>
      <c r="V6" s="42"/>
      <c r="W6" s="42"/>
      <c r="X6" s="42"/>
      <c r="Y6" s="42"/>
      <c r="Z6" s="42"/>
      <c r="AA6" s="40"/>
    </row>
    <row r="7" spans="1:27" ht="15.6" customHeight="1">
      <c r="A7" s="9"/>
      <c r="B7" s="8"/>
      <c r="C7" s="42"/>
      <c r="D7" s="42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2"/>
      <c r="U7" s="42"/>
      <c r="V7" s="42"/>
      <c r="W7" s="42"/>
      <c r="X7" s="42"/>
      <c r="Y7" s="42"/>
      <c r="Z7" s="42"/>
      <c r="AA7" s="40"/>
    </row>
    <row r="8" spans="1:27" ht="15.6" customHeight="1">
      <c r="A8" s="9"/>
      <c r="B8" s="8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2"/>
      <c r="U8" s="42"/>
      <c r="V8" s="42"/>
      <c r="W8" s="42"/>
      <c r="X8" s="42"/>
      <c r="Y8" s="42"/>
      <c r="Z8" s="42"/>
      <c r="AA8" s="40"/>
    </row>
    <row r="9" spans="1:27" ht="15.6" customHeight="1">
      <c r="A9" s="9"/>
      <c r="B9" s="8"/>
      <c r="C9" s="42"/>
      <c r="D9" s="42"/>
      <c r="E9" s="4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2"/>
      <c r="U9" s="42"/>
      <c r="V9" s="42"/>
      <c r="W9" s="42"/>
      <c r="X9" s="42"/>
      <c r="Y9" s="42"/>
      <c r="Z9" s="42"/>
      <c r="AA9" s="40"/>
    </row>
    <row r="10" spans="1:27" ht="15.6" customHeight="1">
      <c r="A10" s="9"/>
      <c r="B10" s="8"/>
      <c r="C10" s="42"/>
      <c r="D10" s="42"/>
      <c r="E10" s="42"/>
      <c r="F10" s="42"/>
      <c r="G10" s="43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2"/>
      <c r="AA10" s="40"/>
    </row>
    <row r="11" spans="1:27" ht="15.6" customHeight="1">
      <c r="A11" s="7"/>
      <c r="B11" s="6"/>
      <c r="C11" s="42"/>
      <c r="D11" s="42"/>
      <c r="E11" s="42"/>
      <c r="F11" s="42"/>
      <c r="G11" s="43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0"/>
    </row>
    <row r="12" spans="1:27" ht="12.9" customHeight="1">
      <c r="A12" s="14" t="s">
        <v>37</v>
      </c>
      <c r="B12" s="32" t="s">
        <v>38</v>
      </c>
      <c r="C12" s="19">
        <f>SUM(C15,C30,C33,C21,C18,C27,C24)</f>
        <v>0</v>
      </c>
      <c r="D12" s="19">
        <f>SUM(D15,D30,D33,D21,D18,D27,D24)</f>
        <v>142</v>
      </c>
      <c r="E12" s="19">
        <f>SUM(E15,E30,E33,E21,E18,E27,E24)</f>
        <v>66</v>
      </c>
      <c r="F12" s="19">
        <f>SUM(F15,F30,F33,F21,F18,F27,F24)</f>
        <v>4</v>
      </c>
      <c r="G12" s="19">
        <f>SUM(G15,G30,G33,G21,G18,G27,G24)</f>
        <v>3</v>
      </c>
      <c r="H12" s="19">
        <f>SUM(H15,H30,H33,H21,H18,H27,H24)</f>
        <v>0</v>
      </c>
      <c r="I12" s="19">
        <f>SUM(I15,I30,I33,I21,I18,I27,I24)</f>
        <v>1</v>
      </c>
      <c r="J12" s="19">
        <f>SUM(J15,J30,J33,J21,J18,J27,J24)</f>
        <v>8</v>
      </c>
      <c r="K12" s="19">
        <f>SUM(K15,K30,K33,K21,K18,K27,K24)</f>
        <v>6</v>
      </c>
      <c r="L12" s="19">
        <f>SUM(L15,L30,L33,L21,L18,L27,L24)</f>
        <v>0</v>
      </c>
      <c r="M12" s="19">
        <f>SUM(M15,M30,M33,M21,M18,M27,M24)</f>
        <v>0</v>
      </c>
      <c r="N12" s="19">
        <f>SUM(N15,N30,N33,N21,N18,N27,N24)</f>
        <v>0</v>
      </c>
      <c r="O12" s="19">
        <f>SUM(O15,O30,O33,O21,O18,O27,O24)</f>
        <v>0</v>
      </c>
      <c r="P12" s="19">
        <f>SUM(P15,P30,P33,P21,P18,P27,P24)</f>
        <v>1</v>
      </c>
      <c r="Q12" s="19">
        <f>SUM(Q15,Q30,Q33,Q21,Q18,Q27,Q24)</f>
        <v>0</v>
      </c>
      <c r="R12" s="19">
        <f>SUM(R15,R30,R33,R21,R18,R27,R24)</f>
        <v>1</v>
      </c>
      <c r="S12" s="19">
        <f>SUM(S15,S30,S33,S21,S18,S27,S24)</f>
        <v>425</v>
      </c>
      <c r="T12" s="19">
        <f>SUM(T15,T30,T33,T21,T18,T27,T24)</f>
        <v>25</v>
      </c>
      <c r="U12" s="19">
        <f>SUM(U15,U30,U33,U21,U18,U27,U24)</f>
        <v>0</v>
      </c>
      <c r="V12" s="19">
        <f>SUM(V15,V30,V33,V21,V18,V27,V24)</f>
        <v>45</v>
      </c>
      <c r="W12" s="19">
        <f>SUM(W15,W30,W33,W21,W18,W27,W24)</f>
        <v>1</v>
      </c>
      <c r="X12" s="19">
        <f>SUM(X15,X30,X33,X21,X18,X27,X24)</f>
        <v>141</v>
      </c>
      <c r="Y12" s="19">
        <f>SUM(Y15,Y30,Y33,Y21,Y18,Y27,Y24)</f>
        <v>213</v>
      </c>
      <c r="Z12" s="19">
        <f>SUM(Z15,Z30,Z33,Z21,Z18,Z27,Z24)</f>
        <v>181</v>
      </c>
      <c r="AA12" s="40"/>
    </row>
    <row r="13" spans="1:27" ht="12.9" customHeight="1">
      <c r="A13" s="14"/>
      <c r="B13" s="33" t="s">
        <v>39</v>
      </c>
      <c r="C13" s="23">
        <f>SUM(C16,C31,C34,C22,C19,C28,C25)</f>
        <v>0</v>
      </c>
      <c r="D13" s="23">
        <f>SUM(D16,D31,D34,D22,D19,D28,D25)</f>
        <v>2</v>
      </c>
      <c r="E13" s="23">
        <f>SUM(E16,E31,E34,E22,E19,E28,E25)</f>
        <v>1</v>
      </c>
      <c r="F13" s="23">
        <f>SUM(F16,F31,F34,F22,F19,F28,F25)</f>
        <v>0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0</v>
      </c>
      <c r="J13" s="23">
        <f>SUM(J16,J31,J34,J22,J19,J28,J25)</f>
        <v>0</v>
      </c>
      <c r="K13" s="23">
        <f>SUM(K16,K31,K34,K22,K19,K28,K25)</f>
        <v>0</v>
      </c>
      <c r="L13" s="23">
        <f>SUM(L16,L31,L34,L22,L19,L28,L25)</f>
        <v>0</v>
      </c>
      <c r="M13" s="23">
        <f>SUM(M16,M31,M34,M22,M19,M28,M25)</f>
        <v>0</v>
      </c>
      <c r="N13" s="23">
        <f>SUM(N16,N31,N34,N22,N19,N28,N25)</f>
        <v>0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0</v>
      </c>
      <c r="S13" s="23">
        <f>SUM(S16,S31,S34,S22,S19,S28,S25)</f>
        <v>11</v>
      </c>
      <c r="T13" s="23">
        <f>SUM(T16,T31,T34,T22,T19,T28,T25)</f>
        <v>1</v>
      </c>
      <c r="U13" s="23">
        <f>SUM(U16,U31,U34,U22,U19,U28,U25)</f>
        <v>0</v>
      </c>
      <c r="V13" s="23">
        <f>SUM(V16,V31,V34,V22,V19,V28,V25)</f>
        <v>0</v>
      </c>
      <c r="W13" s="23">
        <f>SUM(W16,W31,W34,W22,W19,W28,W25)</f>
        <v>0</v>
      </c>
      <c r="X13" s="23">
        <f>SUM(X16,X31,X34,X22,X19,X28,X25)</f>
        <v>2</v>
      </c>
      <c r="Y13" s="23">
        <f>SUM(Y16,Y31,Y34,Y22,Y19,Y28,Y25)</f>
        <v>8</v>
      </c>
      <c r="Z13" s="23">
        <f>SUM(Z16,Z31,Z34,Z22,Z19,Z28,Z25)</f>
        <v>0</v>
      </c>
      <c r="AA13" s="40"/>
    </row>
    <row r="14" spans="1:27" ht="12.9" customHeight="1">
      <c r="A14" s="14"/>
      <c r="B14" s="34" t="s">
        <v>40</v>
      </c>
      <c r="C14" s="27">
        <f>SUM(C17,C32,C35,C23,C20,C29,C26)</f>
        <v>0</v>
      </c>
      <c r="D14" s="27">
        <f>SUM(D17,D32,D35,D23,D20,D29,D26)</f>
        <v>203</v>
      </c>
      <c r="E14" s="27">
        <f>SUM(E17,E32,E35,E23,E20,E29,E26)</f>
        <v>91</v>
      </c>
      <c r="F14" s="27">
        <f>SUM(F17,F32,F35,F23,F20,F29,F26)</f>
        <v>4</v>
      </c>
      <c r="G14" s="27">
        <f>SUM(G17,G32,G35,G23,G20,G29,G26)</f>
        <v>3</v>
      </c>
      <c r="H14" s="27">
        <f>SUM(H17,H32,H35,H23,H20,H29,H26)</f>
        <v>0</v>
      </c>
      <c r="I14" s="27">
        <f>SUM(I17,I32,I35,I23,I20,I29,I26)</f>
        <v>1</v>
      </c>
      <c r="J14" s="27">
        <f>SUM(J17,J32,J35,J23,J20,J29,J26)</f>
        <v>9</v>
      </c>
      <c r="K14" s="27">
        <f>SUM(K17,K32,K35,K23,K20,K29,K26)</f>
        <v>7</v>
      </c>
      <c r="L14" s="27">
        <f>SUM(L17,L32,L35,L23,L20,L29,L26)</f>
        <v>0</v>
      </c>
      <c r="M14" s="27">
        <f>SUM(M17,M32,M35,M23,M20,M29,M26)</f>
        <v>0</v>
      </c>
      <c r="N14" s="27">
        <f>SUM(N17,N32,N35,N23,N20,N29,N26)</f>
        <v>0</v>
      </c>
      <c r="O14" s="27">
        <f>SUM(O17,O32,O35,O23,O20,O29,O26)</f>
        <v>0</v>
      </c>
      <c r="P14" s="27">
        <f>SUM(P17,P32,P35,P23,P20,P29,P26)</f>
        <v>1</v>
      </c>
      <c r="Q14" s="27">
        <f>SUM(Q17,Q32,Q35,Q23,Q20,Q29,Q26)</f>
        <v>0</v>
      </c>
      <c r="R14" s="27">
        <f>SUM(R17,R32,R35,R23,R20,R29,R26)</f>
        <v>1</v>
      </c>
      <c r="S14" s="27">
        <f>SUM(S17,S32,S35,S23,S20,S29,S26)</f>
        <v>514</v>
      </c>
      <c r="T14" s="27">
        <f>SUM(T17,T32,T35,T23,T20,T29,T26)</f>
        <v>31</v>
      </c>
      <c r="U14" s="27">
        <f>SUM(U17,U32,U35,U23,U20,U29,U26)</f>
        <v>0</v>
      </c>
      <c r="V14" s="27">
        <f>SUM(V17,V32,V35,V23,V20,V29,V26)</f>
        <v>49</v>
      </c>
      <c r="W14" s="27">
        <f>SUM(W17,W32,W35,W23,W20,W29,W26)</f>
        <v>1</v>
      </c>
      <c r="X14" s="27">
        <f>SUM(X17,X32,X35,X23,X20,X29,X26)</f>
        <v>179</v>
      </c>
      <c r="Y14" s="27">
        <f>SUM(Y17,Y32,Y35,Y23,Y20,Y29,Y26)</f>
        <v>254</v>
      </c>
      <c r="Z14" s="27">
        <f>SUM(Z17,Z32,Z35,Z23,Z20,Z29,Z26)</f>
        <v>217</v>
      </c>
      <c r="AA14" s="40"/>
    </row>
    <row r="15" spans="1:27" ht="12.9" customHeight="1">
      <c r="A15" s="14" t="s">
        <v>5</v>
      </c>
      <c r="B15" s="34" t="s">
        <v>38</v>
      </c>
      <c r="C15" s="27">
        <v>0</v>
      </c>
      <c r="D15" s="27">
        <v>0</v>
      </c>
      <c r="E15" s="27">
        <v>0</v>
      </c>
      <c r="F15" s="27">
        <f t="shared" ref="F15:F35" si="0">SUM(G15:I15)</f>
        <v>0</v>
      </c>
      <c r="G15" s="27">
        <v>0</v>
      </c>
      <c r="H15" s="27">
        <v>0</v>
      </c>
      <c r="I15" s="27">
        <v>0</v>
      </c>
      <c r="J15" s="27">
        <f t="shared" ref="J15:J35" si="1">SUM(K15:R15)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f t="shared" ref="S15:S35" si="2">SUM(T15:Y15)</f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40"/>
    </row>
    <row r="16" spans="1:27" ht="12.9" customHeight="1">
      <c r="A16" s="14"/>
      <c r="B16" s="34" t="s">
        <v>39</v>
      </c>
      <c r="C16" s="27">
        <v>0</v>
      </c>
      <c r="D16" s="27">
        <v>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v>0</v>
      </c>
      <c r="J16" s="27">
        <f t="shared" si="1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f t="shared" si="2"/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/>
    </row>
    <row r="17" spans="1:27" ht="12.9" customHeight="1">
      <c r="A17" s="14"/>
      <c r="B17" s="34" t="s">
        <v>40</v>
      </c>
      <c r="C17" s="27">
        <v>0</v>
      </c>
      <c r="D17" s="27">
        <v>0</v>
      </c>
      <c r="E17" s="27">
        <v>0</v>
      </c>
      <c r="F17" s="27">
        <f t="shared" si="0"/>
        <v>0</v>
      </c>
      <c r="G17" s="27">
        <v>0</v>
      </c>
      <c r="H17" s="27">
        <v>0</v>
      </c>
      <c r="I17" s="27">
        <v>0</v>
      </c>
      <c r="J17" s="27">
        <f t="shared" si="1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si="2"/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40"/>
    </row>
    <row r="18" spans="1:27" ht="12.9" customHeight="1">
      <c r="A18" s="14" t="s">
        <v>101</v>
      </c>
      <c r="B18" s="34" t="s">
        <v>38</v>
      </c>
      <c r="C18" s="27">
        <v>0</v>
      </c>
      <c r="D18" s="27">
        <v>47</v>
      </c>
      <c r="E18" s="27">
        <v>24</v>
      </c>
      <c r="F18" s="27">
        <f>SUM(G18:I18)</f>
        <v>1</v>
      </c>
      <c r="G18" s="27">
        <v>0</v>
      </c>
      <c r="H18" s="27">
        <v>0</v>
      </c>
      <c r="I18" s="27">
        <v>1</v>
      </c>
      <c r="J18" s="27">
        <f>SUM(K18:R18)</f>
        <v>3</v>
      </c>
      <c r="K18" s="27">
        <v>2</v>
      </c>
      <c r="L18" s="27">
        <v>0</v>
      </c>
      <c r="M18" s="27">
        <v>0</v>
      </c>
      <c r="N18" s="27">
        <v>0</v>
      </c>
      <c r="O18" s="27">
        <v>0</v>
      </c>
      <c r="P18" s="27">
        <v>1</v>
      </c>
      <c r="Q18" s="27">
        <v>0</v>
      </c>
      <c r="R18" s="27">
        <v>0</v>
      </c>
      <c r="S18" s="27">
        <f>SUM(T18:Y18)</f>
        <v>139</v>
      </c>
      <c r="T18" s="27">
        <v>12</v>
      </c>
      <c r="U18" s="27">
        <v>0</v>
      </c>
      <c r="V18" s="27">
        <v>14</v>
      </c>
      <c r="W18" s="27">
        <v>1</v>
      </c>
      <c r="X18" s="27">
        <v>23</v>
      </c>
      <c r="Y18" s="27">
        <v>89</v>
      </c>
      <c r="Z18" s="27">
        <v>38</v>
      </c>
      <c r="AA18" s="40"/>
    </row>
    <row r="19" spans="1:27" ht="12.9" customHeight="1">
      <c r="A19" s="14"/>
      <c r="B19" s="34" t="s">
        <v>39</v>
      </c>
      <c r="C19" s="27">
        <v>0</v>
      </c>
      <c r="D19" s="27">
        <v>1</v>
      </c>
      <c r="E19" s="27">
        <v>1</v>
      </c>
      <c r="F19" s="27">
        <f>SUM(G19:I19)</f>
        <v>0</v>
      </c>
      <c r="G19" s="27">
        <v>0</v>
      </c>
      <c r="H19" s="27">
        <v>0</v>
      </c>
      <c r="I19" s="27">
        <v>0</v>
      </c>
      <c r="J19" s="27">
        <f>SUM(K19:R19)</f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f>SUM(T19:Y19)</f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0"/>
    </row>
    <row r="20" spans="1:27" ht="12.9" customHeight="1">
      <c r="A20" s="14"/>
      <c r="B20" s="34" t="s">
        <v>40</v>
      </c>
      <c r="C20" s="27">
        <v>0</v>
      </c>
      <c r="D20" s="27">
        <v>66</v>
      </c>
      <c r="E20" s="27">
        <v>34</v>
      </c>
      <c r="F20" s="27">
        <f>SUM(G20:I20)</f>
        <v>1</v>
      </c>
      <c r="G20" s="27">
        <v>0</v>
      </c>
      <c r="H20" s="27">
        <v>0</v>
      </c>
      <c r="I20" s="27">
        <v>1</v>
      </c>
      <c r="J20" s="27">
        <f>SUM(K20:R20)</f>
        <v>3</v>
      </c>
      <c r="K20" s="27">
        <v>2</v>
      </c>
      <c r="L20" s="27">
        <v>0</v>
      </c>
      <c r="M20" s="27">
        <v>0</v>
      </c>
      <c r="N20" s="27">
        <v>0</v>
      </c>
      <c r="O20" s="27">
        <v>0</v>
      </c>
      <c r="P20" s="27">
        <v>1</v>
      </c>
      <c r="Q20" s="27">
        <v>0</v>
      </c>
      <c r="R20" s="27">
        <v>0</v>
      </c>
      <c r="S20" s="27">
        <f>SUM(T20:Y20)</f>
        <v>175</v>
      </c>
      <c r="T20" s="27">
        <v>19</v>
      </c>
      <c r="U20" s="27">
        <v>0</v>
      </c>
      <c r="V20" s="27">
        <v>16</v>
      </c>
      <c r="W20" s="27">
        <v>1</v>
      </c>
      <c r="X20" s="27">
        <v>28</v>
      </c>
      <c r="Y20" s="27">
        <v>111</v>
      </c>
      <c r="Z20" s="27">
        <v>42</v>
      </c>
      <c r="AA20" s="40"/>
    </row>
    <row r="21" spans="1:27" ht="12.9" customHeight="1">
      <c r="A21" s="14" t="s">
        <v>100</v>
      </c>
      <c r="B21" s="34" t="s">
        <v>38</v>
      </c>
      <c r="C21" s="27">
        <v>0</v>
      </c>
      <c r="D21" s="27">
        <v>27</v>
      </c>
      <c r="E21" s="27">
        <v>13</v>
      </c>
      <c r="F21" s="27">
        <f>SUM(G21:I21)</f>
        <v>1</v>
      </c>
      <c r="G21" s="27">
        <v>1</v>
      </c>
      <c r="H21" s="27">
        <v>0</v>
      </c>
      <c r="I21" s="27">
        <v>0</v>
      </c>
      <c r="J21" s="27">
        <f>SUM(K21:R21)</f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f>SUM(T21:Y21)</f>
        <v>30</v>
      </c>
      <c r="T21" s="27">
        <v>0</v>
      </c>
      <c r="U21" s="27">
        <v>0</v>
      </c>
      <c r="V21" s="27">
        <v>5</v>
      </c>
      <c r="W21" s="27">
        <v>0</v>
      </c>
      <c r="X21" s="27">
        <v>15</v>
      </c>
      <c r="Y21" s="27">
        <v>10</v>
      </c>
      <c r="Z21" s="27">
        <v>10</v>
      </c>
      <c r="AA21" s="40"/>
    </row>
    <row r="22" spans="1:27" ht="12.9" customHeight="1">
      <c r="A22" s="14"/>
      <c r="B22" s="34" t="s">
        <v>39</v>
      </c>
      <c r="C22" s="27">
        <v>0</v>
      </c>
      <c r="D22" s="27">
        <v>0</v>
      </c>
      <c r="E22" s="27">
        <v>0</v>
      </c>
      <c r="F22" s="27">
        <f>SUM(G22:I22)</f>
        <v>0</v>
      </c>
      <c r="G22" s="27">
        <v>0</v>
      </c>
      <c r="H22" s="27">
        <v>0</v>
      </c>
      <c r="I22" s="27">
        <v>0</v>
      </c>
      <c r="J22" s="27">
        <f>SUM(K22:R22)</f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f>SUM(T22:Y22)</f>
        <v>2</v>
      </c>
      <c r="T22" s="27">
        <v>0</v>
      </c>
      <c r="U22" s="27">
        <v>0</v>
      </c>
      <c r="V22" s="27">
        <v>0</v>
      </c>
      <c r="W22" s="27">
        <v>0</v>
      </c>
      <c r="X22" s="27">
        <v>2</v>
      </c>
      <c r="Y22" s="27">
        <v>0</v>
      </c>
      <c r="Z22" s="27">
        <v>0</v>
      </c>
      <c r="AA22" s="40"/>
    </row>
    <row r="23" spans="1:27" ht="12.9" customHeight="1">
      <c r="A23" s="14"/>
      <c r="B23" s="34" t="s">
        <v>40</v>
      </c>
      <c r="C23" s="27">
        <v>0</v>
      </c>
      <c r="D23" s="27">
        <v>38</v>
      </c>
      <c r="E23" s="27">
        <v>16</v>
      </c>
      <c r="F23" s="27">
        <f>SUM(G23:I23)</f>
        <v>1</v>
      </c>
      <c r="G23" s="27">
        <v>1</v>
      </c>
      <c r="H23" s="27">
        <v>0</v>
      </c>
      <c r="I23" s="27">
        <v>0</v>
      </c>
      <c r="J23" s="27">
        <f>SUM(K23:R23)</f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f>SUM(T23:Y23)</f>
        <v>32</v>
      </c>
      <c r="T23" s="27">
        <v>0</v>
      </c>
      <c r="U23" s="27">
        <v>0</v>
      </c>
      <c r="V23" s="27">
        <v>5</v>
      </c>
      <c r="W23" s="27">
        <v>0</v>
      </c>
      <c r="X23" s="27">
        <v>15</v>
      </c>
      <c r="Y23" s="27">
        <v>12</v>
      </c>
      <c r="Z23" s="27">
        <v>10</v>
      </c>
      <c r="AA23" s="40"/>
    </row>
    <row r="24" spans="1:27" ht="12.9" customHeight="1">
      <c r="A24" s="14" t="s">
        <v>103</v>
      </c>
      <c r="B24" s="34" t="s">
        <v>38</v>
      </c>
      <c r="C24" s="27">
        <v>0</v>
      </c>
      <c r="D24" s="27">
        <v>33</v>
      </c>
      <c r="E24" s="27">
        <v>13</v>
      </c>
      <c r="F24" s="27">
        <f>SUM(G24:I24)</f>
        <v>1</v>
      </c>
      <c r="G24" s="27">
        <v>1</v>
      </c>
      <c r="H24" s="27">
        <v>0</v>
      </c>
      <c r="I24" s="27">
        <v>0</v>
      </c>
      <c r="J24" s="27">
        <f>SUM(K24:R24)</f>
        <v>3</v>
      </c>
      <c r="K24" s="27">
        <v>2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</v>
      </c>
      <c r="S24" s="27">
        <f>SUM(T24:Y24)</f>
        <v>57</v>
      </c>
      <c r="T24" s="27">
        <v>8</v>
      </c>
      <c r="U24" s="27">
        <v>0</v>
      </c>
      <c r="V24" s="27">
        <v>14</v>
      </c>
      <c r="W24" s="27">
        <v>0</v>
      </c>
      <c r="X24" s="27">
        <v>8</v>
      </c>
      <c r="Y24" s="27">
        <v>27</v>
      </c>
      <c r="Z24" s="27">
        <v>15</v>
      </c>
      <c r="AA24" s="40"/>
    </row>
    <row r="25" spans="1:27" ht="12.9" customHeight="1">
      <c r="A25" s="14"/>
      <c r="B25" s="34" t="s">
        <v>39</v>
      </c>
      <c r="C25" s="27">
        <v>0</v>
      </c>
      <c r="D25" s="27">
        <v>1</v>
      </c>
      <c r="E25" s="27">
        <v>0</v>
      </c>
      <c r="F25" s="27">
        <f>SUM(G25:I25)</f>
        <v>0</v>
      </c>
      <c r="G25" s="27">
        <v>0</v>
      </c>
      <c r="H25" s="27">
        <v>0</v>
      </c>
      <c r="I25" s="27">
        <v>0</v>
      </c>
      <c r="J25" s="27">
        <f>SUM(K25:R25)</f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f>SUM(T25:Y25)</f>
        <v>3</v>
      </c>
      <c r="T25" s="27">
        <v>1</v>
      </c>
      <c r="U25" s="27">
        <v>0</v>
      </c>
      <c r="V25" s="27">
        <v>0</v>
      </c>
      <c r="W25" s="27">
        <v>0</v>
      </c>
      <c r="X25" s="27">
        <v>0</v>
      </c>
      <c r="Y25" s="27">
        <v>2</v>
      </c>
      <c r="Z25" s="27">
        <v>0</v>
      </c>
      <c r="AA25" s="40"/>
    </row>
    <row r="26" spans="1:27" ht="12.9" customHeight="1">
      <c r="A26" s="14"/>
      <c r="B26" s="34" t="s">
        <v>40</v>
      </c>
      <c r="C26" s="27">
        <v>0</v>
      </c>
      <c r="D26" s="27">
        <v>51</v>
      </c>
      <c r="E26" s="27">
        <v>22</v>
      </c>
      <c r="F26" s="27">
        <f>SUM(G26:I26)</f>
        <v>1</v>
      </c>
      <c r="G26" s="27">
        <v>1</v>
      </c>
      <c r="H26" s="27">
        <v>0</v>
      </c>
      <c r="I26" s="27">
        <v>0</v>
      </c>
      <c r="J26" s="27">
        <f>SUM(K26:R26)</f>
        <v>4</v>
      </c>
      <c r="K26" s="27">
        <v>3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1</v>
      </c>
      <c r="S26" s="27">
        <f>SUM(T26:Y26)</f>
        <v>67</v>
      </c>
      <c r="T26" s="27">
        <v>7</v>
      </c>
      <c r="U26" s="27">
        <v>0</v>
      </c>
      <c r="V26" s="27">
        <v>14</v>
      </c>
      <c r="W26" s="27">
        <v>0</v>
      </c>
      <c r="X26" s="27">
        <v>10</v>
      </c>
      <c r="Y26" s="27">
        <v>36</v>
      </c>
      <c r="Z26" s="27">
        <v>16</v>
      </c>
      <c r="AA26" s="40"/>
    </row>
    <row r="27" spans="1:27" ht="12.9" customHeight="1">
      <c r="A27" s="14" t="s">
        <v>102</v>
      </c>
      <c r="B27" s="34" t="s">
        <v>38</v>
      </c>
      <c r="C27" s="27">
        <v>0</v>
      </c>
      <c r="D27" s="27">
        <v>16</v>
      </c>
      <c r="E27" s="27">
        <v>0</v>
      </c>
      <c r="F27" s="27">
        <f>SUM(G27:I27)</f>
        <v>0</v>
      </c>
      <c r="G27" s="27">
        <v>0</v>
      </c>
      <c r="H27" s="27">
        <v>0</v>
      </c>
      <c r="I27" s="27">
        <v>0</v>
      </c>
      <c r="J27" s="27">
        <f>SUM(K27:R27)</f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f>SUM(T27:Y27)</f>
        <v>46</v>
      </c>
      <c r="T27" s="27">
        <v>0</v>
      </c>
      <c r="U27" s="27">
        <v>0</v>
      </c>
      <c r="V27" s="27">
        <v>4</v>
      </c>
      <c r="W27" s="27">
        <v>0</v>
      </c>
      <c r="X27" s="27">
        <v>5</v>
      </c>
      <c r="Y27" s="27">
        <v>37</v>
      </c>
      <c r="Z27" s="27">
        <v>15</v>
      </c>
      <c r="AA27" s="40"/>
    </row>
    <row r="28" spans="1:27" ht="12.9" customHeight="1">
      <c r="A28" s="14"/>
      <c r="B28" s="34" t="s">
        <v>39</v>
      </c>
      <c r="C28" s="27">
        <v>0</v>
      </c>
      <c r="D28" s="27">
        <v>0</v>
      </c>
      <c r="E28" s="27">
        <v>0</v>
      </c>
      <c r="F28" s="27">
        <f>SUM(G28:I28)</f>
        <v>0</v>
      </c>
      <c r="G28" s="27">
        <v>0</v>
      </c>
      <c r="H28" s="27">
        <v>0</v>
      </c>
      <c r="I28" s="27">
        <v>0</v>
      </c>
      <c r="J28" s="27">
        <f>SUM(K28:R28)</f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f>SUM(T28:Y28)</f>
        <v>1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1</v>
      </c>
      <c r="Z28" s="27">
        <v>0</v>
      </c>
      <c r="AA28" s="40"/>
    </row>
    <row r="29" spans="1:27" ht="12.9" customHeight="1">
      <c r="A29" s="14"/>
      <c r="B29" s="34" t="s">
        <v>40</v>
      </c>
      <c r="C29" s="27">
        <v>0</v>
      </c>
      <c r="D29" s="27">
        <v>26</v>
      </c>
      <c r="E29" s="27">
        <v>0</v>
      </c>
      <c r="F29" s="27">
        <f>SUM(G29:I29)</f>
        <v>0</v>
      </c>
      <c r="G29" s="27">
        <v>0</v>
      </c>
      <c r="H29" s="27">
        <v>0</v>
      </c>
      <c r="I29" s="27">
        <v>0</v>
      </c>
      <c r="J29" s="27">
        <f>SUM(K29:R29)</f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f>SUM(T29:Y29)</f>
        <v>51</v>
      </c>
      <c r="T29" s="27">
        <v>0</v>
      </c>
      <c r="U29" s="27">
        <v>0</v>
      </c>
      <c r="V29" s="27">
        <v>4</v>
      </c>
      <c r="W29" s="27">
        <v>0</v>
      </c>
      <c r="X29" s="27">
        <v>5</v>
      </c>
      <c r="Y29" s="27">
        <v>42</v>
      </c>
      <c r="Z29" s="27">
        <v>19</v>
      </c>
      <c r="AA29" s="40"/>
    </row>
    <row r="30" spans="1:27" ht="12.9" customHeight="1">
      <c r="A30" s="14" t="s">
        <v>2</v>
      </c>
      <c r="B30" s="34" t="s">
        <v>38</v>
      </c>
      <c r="C30" s="27">
        <v>0</v>
      </c>
      <c r="D30" s="27">
        <v>8</v>
      </c>
      <c r="E30" s="27">
        <v>7</v>
      </c>
      <c r="F30" s="27">
        <f t="shared" si="0"/>
        <v>1</v>
      </c>
      <c r="G30" s="27">
        <v>1</v>
      </c>
      <c r="H30" s="27">
        <v>0</v>
      </c>
      <c r="I30" s="27">
        <v>0</v>
      </c>
      <c r="J30" s="27">
        <f t="shared" si="1"/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f t="shared" si="2"/>
        <v>38</v>
      </c>
      <c r="T30" s="27">
        <v>4</v>
      </c>
      <c r="U30" s="27">
        <v>0</v>
      </c>
      <c r="V30" s="27">
        <v>7</v>
      </c>
      <c r="W30" s="27">
        <v>0</v>
      </c>
      <c r="X30" s="27">
        <v>6</v>
      </c>
      <c r="Y30" s="27">
        <v>21</v>
      </c>
      <c r="Z30" s="27">
        <v>95</v>
      </c>
      <c r="AA30" s="40"/>
    </row>
    <row r="31" spans="1:27" ht="12.9" customHeight="1">
      <c r="A31" s="14"/>
      <c r="B31" s="34" t="s">
        <v>39</v>
      </c>
      <c r="C31" s="27">
        <v>0</v>
      </c>
      <c r="D31" s="27">
        <v>0</v>
      </c>
      <c r="E31" s="27">
        <v>0</v>
      </c>
      <c r="F31" s="27">
        <f t="shared" si="0"/>
        <v>0</v>
      </c>
      <c r="G31" s="27">
        <v>0</v>
      </c>
      <c r="H31" s="27">
        <v>0</v>
      </c>
      <c r="I31" s="27">
        <v>0</v>
      </c>
      <c r="J31" s="27">
        <f t="shared" si="1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f t="shared" si="2"/>
        <v>4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4</v>
      </c>
      <c r="Z31" s="27">
        <v>0</v>
      </c>
      <c r="AA31" s="40"/>
    </row>
    <row r="32" spans="1:27" ht="12.9" customHeight="1">
      <c r="A32" s="14"/>
      <c r="B32" s="34" t="s">
        <v>40</v>
      </c>
      <c r="C32" s="27">
        <v>0</v>
      </c>
      <c r="D32" s="27">
        <v>9</v>
      </c>
      <c r="E32" s="27">
        <v>8</v>
      </c>
      <c r="F32" s="27">
        <f t="shared" si="0"/>
        <v>1</v>
      </c>
      <c r="G32" s="27">
        <v>1</v>
      </c>
      <c r="H32" s="27">
        <v>0</v>
      </c>
      <c r="I32" s="27">
        <v>0</v>
      </c>
      <c r="J32" s="27">
        <f t="shared" si="1"/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f t="shared" si="2"/>
        <v>44</v>
      </c>
      <c r="T32" s="27">
        <v>4</v>
      </c>
      <c r="U32" s="27">
        <v>0</v>
      </c>
      <c r="V32" s="27">
        <v>9</v>
      </c>
      <c r="W32" s="27">
        <v>0</v>
      </c>
      <c r="X32" s="27">
        <v>7</v>
      </c>
      <c r="Y32" s="27">
        <v>24</v>
      </c>
      <c r="Z32" s="27">
        <v>122</v>
      </c>
      <c r="AA32" s="40"/>
    </row>
    <row r="33" spans="1:27" ht="12.9" customHeight="1">
      <c r="A33" s="14" t="s">
        <v>99</v>
      </c>
      <c r="B33" s="34" t="s">
        <v>38</v>
      </c>
      <c r="C33" s="27">
        <v>0</v>
      </c>
      <c r="D33" s="27">
        <v>11</v>
      </c>
      <c r="E33" s="27">
        <v>9</v>
      </c>
      <c r="F33" s="27">
        <f t="shared" si="0"/>
        <v>0</v>
      </c>
      <c r="G33" s="27">
        <v>0</v>
      </c>
      <c r="H33" s="27">
        <v>0</v>
      </c>
      <c r="I33" s="27">
        <v>0</v>
      </c>
      <c r="J33" s="27">
        <f t="shared" si="1"/>
        <v>2</v>
      </c>
      <c r="K33" s="27">
        <v>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f t="shared" si="2"/>
        <v>115</v>
      </c>
      <c r="T33" s="27">
        <v>1</v>
      </c>
      <c r="U33" s="27">
        <v>0</v>
      </c>
      <c r="V33" s="27">
        <v>1</v>
      </c>
      <c r="W33" s="27">
        <v>0</v>
      </c>
      <c r="X33" s="27">
        <v>84</v>
      </c>
      <c r="Y33" s="27">
        <v>29</v>
      </c>
      <c r="Z33" s="27">
        <v>8</v>
      </c>
      <c r="AA33" s="40"/>
    </row>
    <row r="34" spans="1:27" ht="12.9" customHeight="1">
      <c r="A34" s="14"/>
      <c r="B34" s="34" t="s">
        <v>39</v>
      </c>
      <c r="C34" s="27">
        <v>0</v>
      </c>
      <c r="D34" s="27">
        <v>0</v>
      </c>
      <c r="E34" s="27">
        <v>0</v>
      </c>
      <c r="F34" s="27">
        <f t="shared" si="0"/>
        <v>0</v>
      </c>
      <c r="G34" s="27">
        <v>0</v>
      </c>
      <c r="H34" s="27">
        <v>0</v>
      </c>
      <c r="I34" s="27">
        <v>0</v>
      </c>
      <c r="J34" s="27">
        <f t="shared" si="1"/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f t="shared" si="2"/>
        <v>1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1</v>
      </c>
      <c r="Z34" s="27">
        <v>0</v>
      </c>
      <c r="AA34" s="40"/>
    </row>
    <row r="35" spans="1:27" ht="12.9" customHeight="1">
      <c r="A35" s="14"/>
      <c r="B35" s="34" t="s">
        <v>40</v>
      </c>
      <c r="C35" s="27">
        <v>0</v>
      </c>
      <c r="D35" s="27">
        <v>13</v>
      </c>
      <c r="E35" s="27">
        <v>11</v>
      </c>
      <c r="F35" s="27">
        <f t="shared" si="0"/>
        <v>0</v>
      </c>
      <c r="G35" s="27">
        <v>0</v>
      </c>
      <c r="H35" s="27">
        <v>0</v>
      </c>
      <c r="I35" s="27">
        <v>0</v>
      </c>
      <c r="J35" s="27">
        <f t="shared" si="1"/>
        <v>2</v>
      </c>
      <c r="K35" s="27">
        <v>2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f t="shared" si="2"/>
        <v>145</v>
      </c>
      <c r="T35" s="27">
        <v>1</v>
      </c>
      <c r="U35" s="27">
        <v>0</v>
      </c>
      <c r="V35" s="27">
        <v>1</v>
      </c>
      <c r="W35" s="27">
        <v>0</v>
      </c>
      <c r="X35" s="27">
        <v>114</v>
      </c>
      <c r="Y35" s="27">
        <v>29</v>
      </c>
      <c r="Z35" s="27">
        <v>8</v>
      </c>
      <c r="AA35" s="40"/>
    </row>
    <row r="36" spans="1:27" ht="16.5" customHeight="1">
      <c r="AA36" s="41"/>
    </row>
    <row r="37" spans="1:27" ht="16.5" customHeight="1">
      <c r="AA37" s="41"/>
    </row>
    <row r="38" spans="1:27" ht="16.5" customHeight="1">
      <c r="AA38" s="41"/>
    </row>
    <row r="39" spans="1:27" ht="16.5" customHeight="1">
      <c r="AA39" s="41"/>
    </row>
    <row r="40" spans="1:27" ht="16.5" customHeight="1">
      <c r="AA40" s="41"/>
    </row>
    <row r="41" spans="1:27" ht="16.5" customHeight="1">
      <c r="AA41" s="41"/>
    </row>
    <row r="42" spans="1:27" ht="16.5" customHeight="1">
      <c r="AA42" s="41"/>
    </row>
    <row r="43" spans="1:27" ht="16.5" customHeight="1">
      <c r="AA43" s="41"/>
    </row>
    <row r="44" spans="1:27" ht="16.5" customHeight="1">
      <c r="AA44" s="41"/>
    </row>
    <row r="45" spans="1:27" ht="16.5" customHeight="1">
      <c r="AA45" s="41"/>
    </row>
    <row r="46" spans="1:27" ht="16.5" customHeight="1">
      <c r="AA46" s="41"/>
    </row>
    <row r="47" spans="1:27" ht="16.5" customHeight="1">
      <c r="AA47" s="41"/>
    </row>
    <row r="48" spans="1:27" ht="16.5" customHeight="1">
      <c r="AA48" s="41"/>
    </row>
    <row r="49" spans="27:27" ht="16.5" customHeight="1">
      <c r="AA49" s="41"/>
    </row>
    <row r="50" spans="27:27" ht="16.5" customHeight="1">
      <c r="AA50" s="41"/>
    </row>
    <row r="51" spans="27:27" ht="16.5" customHeight="1">
      <c r="AA51" s="41"/>
    </row>
    <row r="52" spans="27:27" ht="16.5" customHeight="1">
      <c r="AA52" s="41"/>
    </row>
    <row r="53" spans="27:27" ht="16.5" customHeight="1">
      <c r="AA53" s="41"/>
    </row>
    <row r="54" spans="27:27" ht="16.5" customHeight="1">
      <c r="AA54" s="41"/>
    </row>
    <row r="55" spans="27:27" ht="16.5" customHeight="1">
      <c r="AA55" s="41"/>
    </row>
    <row r="56" spans="27:27" ht="16.5" customHeight="1">
      <c r="AA56" s="41"/>
    </row>
    <row r="57" spans="27:27" ht="16.5" customHeight="1">
      <c r="AA57" s="41"/>
    </row>
    <row r="58" spans="27:27" ht="16.5" customHeight="1">
      <c r="AA58" s="41"/>
    </row>
    <row r="59" spans="27:27" ht="16.5" customHeight="1">
      <c r="AA59" s="41"/>
    </row>
    <row r="60" spans="27:27" ht="16.5" customHeight="1">
      <c r="AA60" s="41"/>
    </row>
  </sheetData>
  <mergeCells count="46">
    <mergeCell ref="A27:A29"/>
    <mergeCell ref="A24:A26"/>
    <mergeCell ref="AA3:AA60"/>
    <mergeCell ref="A15:A17"/>
    <mergeCell ref="A30:A32"/>
    <mergeCell ref="A33:A35"/>
    <mergeCell ref="A21:A23"/>
    <mergeCell ref="A18:A20"/>
    <mergeCell ref="Z5:Z11"/>
    <mergeCell ref="C4:E4"/>
    <mergeCell ref="F4:I4"/>
    <mergeCell ref="J4:R4"/>
    <mergeCell ref="S4:Y4"/>
    <mergeCell ref="K5:K11"/>
    <mergeCell ref="L5:L11"/>
    <mergeCell ref="M5:M11"/>
    <mergeCell ref="T5:T11"/>
    <mergeCell ref="U5:U11"/>
    <mergeCell ref="J5:J11"/>
    <mergeCell ref="O5:O11"/>
    <mergeCell ref="V5:V11"/>
    <mergeCell ref="C5:C11"/>
    <mergeCell ref="N5:N11"/>
    <mergeCell ref="A1:S1"/>
    <mergeCell ref="T1:U1"/>
    <mergeCell ref="A2:S2"/>
    <mergeCell ref="T2:U2"/>
    <mergeCell ref="V2:X2"/>
    <mergeCell ref="V1:Y1"/>
    <mergeCell ref="Y2:Z2"/>
    <mergeCell ref="A3:B11"/>
    <mergeCell ref="Y5:Y11"/>
    <mergeCell ref="A12:A14"/>
    <mergeCell ref="P5:P11"/>
    <mergeCell ref="Q5:Q11"/>
    <mergeCell ref="W5:W11"/>
    <mergeCell ref="X5:X11"/>
    <mergeCell ref="C3:Z3"/>
    <mergeCell ref="R5:R11"/>
    <mergeCell ref="S5:S11"/>
    <mergeCell ref="D5:D11"/>
    <mergeCell ref="E5:E11"/>
    <mergeCell ref="F5:F11"/>
    <mergeCell ref="G5:G11"/>
    <mergeCell ref="H5:H11"/>
    <mergeCell ref="I5:I11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tabSelected="1" topLeftCell="B4" workbookViewId="0">
      <selection activeCell="AB15" sqref="AB15:AC35"/>
    </sheetView>
  </sheetViews>
  <sheetFormatPr defaultColWidth="10.33203125" defaultRowHeight="16.5" customHeight="1"/>
  <cols>
    <col min="1" max="1" width="20.88671875" style="28" customWidth="1"/>
    <col min="2" max="2" width="10.33203125" style="28" customWidth="1"/>
    <col min="3" max="29" width="6.88671875" style="29" customWidth="1"/>
    <col min="30" max="30" width="4.109375" style="29" customWidth="1"/>
    <col min="31" max="16384" width="10.33203125" style="29"/>
  </cols>
  <sheetData>
    <row r="1" spans="1:30" ht="25.5" customHeight="1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" t="s">
        <v>1</v>
      </c>
      <c r="U1" s="1"/>
      <c r="V1" s="49" t="s">
        <v>5</v>
      </c>
      <c r="W1" s="49"/>
      <c r="X1" s="49"/>
      <c r="Y1" s="49"/>
      <c r="Z1" s="49"/>
      <c r="AA1" s="49"/>
      <c r="AB1" s="35"/>
      <c r="AC1" s="35"/>
      <c r="AD1" s="15"/>
    </row>
    <row r="2" spans="1:30" ht="16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" t="s">
        <v>4</v>
      </c>
      <c r="U2" s="4"/>
      <c r="V2" s="50" t="s">
        <v>3</v>
      </c>
      <c r="W2" s="50"/>
      <c r="X2" s="50"/>
      <c r="Y2" s="50"/>
      <c r="Z2" s="50"/>
      <c r="AA2" s="50"/>
      <c r="AB2" s="51" t="s">
        <v>69</v>
      </c>
      <c r="AC2" s="51"/>
    </row>
    <row r="3" spans="1:30" ht="16.5" customHeight="1">
      <c r="A3" s="11" t="s">
        <v>7</v>
      </c>
      <c r="B3" s="10"/>
      <c r="C3" s="48" t="s">
        <v>70</v>
      </c>
      <c r="D3" s="48"/>
      <c r="E3" s="48"/>
      <c r="F3" s="48"/>
      <c r="G3" s="48"/>
      <c r="H3" s="48"/>
      <c r="I3" s="48"/>
      <c r="J3" s="48" t="s">
        <v>71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 t="s">
        <v>72</v>
      </c>
      <c r="V3" s="48"/>
      <c r="W3" s="48"/>
      <c r="X3" s="48"/>
      <c r="Y3" s="48"/>
      <c r="Z3" s="48"/>
      <c r="AA3" s="5" t="s">
        <v>73</v>
      </c>
      <c r="AB3" s="5"/>
      <c r="AC3" s="5"/>
      <c r="AD3" s="40" t="s">
        <v>10</v>
      </c>
    </row>
    <row r="4" spans="1:30" ht="15.6" customHeight="1">
      <c r="A4" s="9"/>
      <c r="B4" s="8"/>
      <c r="C4" s="42" t="s">
        <v>74</v>
      </c>
      <c r="D4" s="42" t="s">
        <v>75</v>
      </c>
      <c r="E4" s="42" t="s">
        <v>76</v>
      </c>
      <c r="F4" s="42" t="s">
        <v>77</v>
      </c>
      <c r="G4" s="43" t="s">
        <v>78</v>
      </c>
      <c r="H4" s="43" t="s">
        <v>79</v>
      </c>
      <c r="I4" s="42" t="s">
        <v>80</v>
      </c>
      <c r="J4" s="42" t="s">
        <v>74</v>
      </c>
      <c r="K4" s="42" t="s">
        <v>81</v>
      </c>
      <c r="L4" s="42" t="s">
        <v>82</v>
      </c>
      <c r="M4" s="42" t="s">
        <v>83</v>
      </c>
      <c r="N4" s="42" t="s">
        <v>84</v>
      </c>
      <c r="O4" s="42" t="s">
        <v>85</v>
      </c>
      <c r="P4" s="42" t="s">
        <v>86</v>
      </c>
      <c r="Q4" s="43" t="s">
        <v>87</v>
      </c>
      <c r="R4" s="42" t="s">
        <v>88</v>
      </c>
      <c r="S4" s="42" t="s">
        <v>89</v>
      </c>
      <c r="T4" s="42" t="s">
        <v>90</v>
      </c>
      <c r="U4" s="42" t="s">
        <v>74</v>
      </c>
      <c r="V4" s="42" t="s">
        <v>91</v>
      </c>
      <c r="W4" s="42" t="s">
        <v>92</v>
      </c>
      <c r="X4" s="42" t="s">
        <v>93</v>
      </c>
      <c r="Y4" s="42" t="s">
        <v>94</v>
      </c>
      <c r="Z4" s="42" t="s">
        <v>95</v>
      </c>
      <c r="AA4" s="42" t="s">
        <v>74</v>
      </c>
      <c r="AB4" s="42" t="s">
        <v>96</v>
      </c>
      <c r="AC4" s="42" t="s">
        <v>97</v>
      </c>
      <c r="AD4" s="40"/>
    </row>
    <row r="5" spans="1:30" ht="15.6" customHeight="1">
      <c r="A5" s="9"/>
      <c r="B5" s="8"/>
      <c r="C5" s="42"/>
      <c r="D5" s="42"/>
      <c r="E5" s="42"/>
      <c r="F5" s="42"/>
      <c r="G5" s="43"/>
      <c r="H5" s="43"/>
      <c r="I5" s="42"/>
      <c r="J5" s="42"/>
      <c r="K5" s="42"/>
      <c r="L5" s="42"/>
      <c r="M5" s="42"/>
      <c r="N5" s="42"/>
      <c r="O5" s="42"/>
      <c r="P5" s="42"/>
      <c r="Q5" s="43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0"/>
    </row>
    <row r="6" spans="1:30" ht="15.6" customHeight="1">
      <c r="A6" s="9"/>
      <c r="B6" s="8"/>
      <c r="C6" s="42"/>
      <c r="D6" s="42"/>
      <c r="E6" s="42"/>
      <c r="F6" s="42"/>
      <c r="G6" s="43"/>
      <c r="H6" s="43"/>
      <c r="I6" s="42"/>
      <c r="J6" s="42"/>
      <c r="K6" s="42"/>
      <c r="L6" s="42"/>
      <c r="M6" s="42"/>
      <c r="N6" s="42"/>
      <c r="O6" s="42"/>
      <c r="P6" s="42"/>
      <c r="Q6" s="43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0"/>
    </row>
    <row r="7" spans="1:30" ht="15.6" customHeight="1">
      <c r="A7" s="9"/>
      <c r="B7" s="8"/>
      <c r="C7" s="42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0"/>
    </row>
    <row r="8" spans="1:30" ht="15.6" customHeight="1">
      <c r="A8" s="9"/>
      <c r="B8" s="8"/>
      <c r="C8" s="42"/>
      <c r="D8" s="42"/>
      <c r="E8" s="42"/>
      <c r="F8" s="42"/>
      <c r="G8" s="43"/>
      <c r="H8" s="43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0"/>
    </row>
    <row r="9" spans="1:30" ht="15.6" customHeight="1">
      <c r="A9" s="9"/>
      <c r="B9" s="8"/>
      <c r="C9" s="42"/>
      <c r="D9" s="42"/>
      <c r="E9" s="42"/>
      <c r="F9" s="42"/>
      <c r="G9" s="43"/>
      <c r="H9" s="43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0"/>
    </row>
    <row r="10" spans="1:30" ht="15.6" customHeight="1">
      <c r="A10" s="9"/>
      <c r="B10" s="8"/>
      <c r="C10" s="42"/>
      <c r="D10" s="42"/>
      <c r="E10" s="42"/>
      <c r="F10" s="42"/>
      <c r="G10" s="43"/>
      <c r="H10" s="43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0"/>
    </row>
    <row r="11" spans="1:30" ht="15.6" customHeight="1">
      <c r="A11" s="7"/>
      <c r="B11" s="6"/>
      <c r="C11" s="42"/>
      <c r="D11" s="42"/>
      <c r="E11" s="42"/>
      <c r="F11" s="42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0"/>
    </row>
    <row r="12" spans="1:30" ht="12.9" customHeight="1">
      <c r="A12" s="14" t="s">
        <v>37</v>
      </c>
      <c r="B12" s="32" t="s">
        <v>38</v>
      </c>
      <c r="C12" s="19">
        <f>SUM(C15,C30,C33,C21,C18,C27,C24)</f>
        <v>18</v>
      </c>
      <c r="D12" s="19">
        <f>SUM(D15,D30,D33,D21,D18,D27,D24)</f>
        <v>3</v>
      </c>
      <c r="E12" s="19">
        <f>SUM(E15,E30,E33,E21,E18,E27,E24)</f>
        <v>0</v>
      </c>
      <c r="F12" s="19">
        <f>SUM(F15,F30,F33,F21,F18,F27,F24)</f>
        <v>0</v>
      </c>
      <c r="G12" s="19">
        <f>SUM(G15,G30,G33,G21,G18,G27,G24)</f>
        <v>7</v>
      </c>
      <c r="H12" s="19">
        <f>SUM(H15,H30,H33,H21,H18,H27,H24)</f>
        <v>0</v>
      </c>
      <c r="I12" s="19">
        <f>SUM(I15,I30,I33,I21,I18,I27,I24)</f>
        <v>8</v>
      </c>
      <c r="J12" s="19">
        <f>SUM(J15,J30,J33,J21,J18,J27,J24)</f>
        <v>58</v>
      </c>
      <c r="K12" s="19">
        <f>SUM(K15,K30,K33,K21,K18,K27,K24)</f>
        <v>17</v>
      </c>
      <c r="L12" s="19">
        <f>SUM(L15,L30,L33,L21,L18,L27,L24)</f>
        <v>3</v>
      </c>
      <c r="M12" s="19">
        <f>SUM(M15,M30,M33,M21,M18,M27,M24)</f>
        <v>24</v>
      </c>
      <c r="N12" s="19">
        <f>SUM(N15,N30,N33,N21,N18,N27,N24)</f>
        <v>2</v>
      </c>
      <c r="O12" s="19">
        <f>SUM(O15,O30,O33,O21,O18,O27,O24)</f>
        <v>0</v>
      </c>
      <c r="P12" s="19">
        <f>SUM(P15,P30,P33,P21,P18,P27,P24)</f>
        <v>0</v>
      </c>
      <c r="Q12" s="19">
        <f>SUM(Q15,Q30,Q33,Q21,Q18,Q27,Q24)</f>
        <v>0</v>
      </c>
      <c r="R12" s="19">
        <f>SUM(R15,R30,R33,R21,R18,R27,R24)</f>
        <v>0</v>
      </c>
      <c r="S12" s="19">
        <f>SUM(S15,S30,S33,S21,S18,S27,S24)</f>
        <v>0</v>
      </c>
      <c r="T12" s="19">
        <f>SUM(T15,T30,T33,T21,T18,T27,T24)</f>
        <v>12</v>
      </c>
      <c r="U12" s="19">
        <f>SUM(U15,U30,U33,U21,U18,U27,U24)</f>
        <v>9</v>
      </c>
      <c r="V12" s="19">
        <f>SUM(V15,V30,V33,V21,V18,V27,V24)</f>
        <v>6</v>
      </c>
      <c r="W12" s="19">
        <f>SUM(W15,W30,W33,W21,W18,W27,W24)</f>
        <v>1</v>
      </c>
      <c r="X12" s="19">
        <f>SUM(X15,X30,X33,X21,X18,X27,X24)</f>
        <v>0</v>
      </c>
      <c r="Y12" s="19">
        <f>SUM(Y15,Y30,Y33,Y21,Y18,Y27,Y24)</f>
        <v>0</v>
      </c>
      <c r="Z12" s="19">
        <f>SUM(Z15,Z30,Z33,Z21,Z18,Z27,Z24)</f>
        <v>2</v>
      </c>
      <c r="AA12" s="19">
        <f>SUM(AA15,AA30,AA33,AA21,AA18,AA27,AA24)</f>
        <v>17</v>
      </c>
      <c r="AB12" s="19">
        <f>SUM(AB15,AB30,AB33,AB21,AB18,AB27,AB24)</f>
        <v>13</v>
      </c>
      <c r="AC12" s="19">
        <f>SUM(AC15,AC30,AC33,AC21,AC18,AC27,AC24)</f>
        <v>4</v>
      </c>
      <c r="AD12" s="40"/>
    </row>
    <row r="13" spans="1:30" ht="12.9" customHeight="1">
      <c r="A13" s="14"/>
      <c r="B13" s="33" t="s">
        <v>39</v>
      </c>
      <c r="C13" s="23">
        <f>SUM(C16,C31,C34,C22,C19,C28,C25)</f>
        <v>0</v>
      </c>
      <c r="D13" s="23">
        <f>SUM(D16,D31,D34,D22,D19,D28,D25)</f>
        <v>0</v>
      </c>
      <c r="E13" s="23">
        <f>SUM(E16,E31,E34,E22,E19,E28,E25)</f>
        <v>0</v>
      </c>
      <c r="F13" s="23">
        <f>SUM(F16,F31,F34,F22,F19,F28,F25)</f>
        <v>0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0</v>
      </c>
      <c r="J13" s="23">
        <f>SUM(J16,J31,J34,J22,J19,J28,J25)</f>
        <v>1</v>
      </c>
      <c r="K13" s="23">
        <f>SUM(K16,K31,K34,K22,K19,K28,K25)</f>
        <v>0</v>
      </c>
      <c r="L13" s="23">
        <f>SUM(L16,L31,L34,L22,L19,L28,L25)</f>
        <v>0</v>
      </c>
      <c r="M13" s="23">
        <f>SUM(M16,M31,M34,M22,M19,M28,M25)</f>
        <v>1</v>
      </c>
      <c r="N13" s="23">
        <f>SUM(N16,N31,N34,N22,N19,N28,N25)</f>
        <v>0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0</v>
      </c>
      <c r="S13" s="23">
        <f>SUM(S16,S31,S34,S22,S19,S28,S25)</f>
        <v>0</v>
      </c>
      <c r="T13" s="23">
        <f>SUM(T16,T31,T34,T22,T19,T28,T25)</f>
        <v>0</v>
      </c>
      <c r="U13" s="23">
        <f>SUM(U16,U31,U34,U22,U19,U28,U25)</f>
        <v>0</v>
      </c>
      <c r="V13" s="23">
        <f>SUM(V16,V31,V34,V22,V19,V28,V25)</f>
        <v>0</v>
      </c>
      <c r="W13" s="23">
        <f>SUM(W16,W31,W34,W22,W19,W28,W25)</f>
        <v>0</v>
      </c>
      <c r="X13" s="23">
        <f>SUM(X16,X31,X34,X22,X19,X28,X25)</f>
        <v>0</v>
      </c>
      <c r="Y13" s="23">
        <f>SUM(Y16,Y31,Y34,Y22,Y19,Y28,Y25)</f>
        <v>0</v>
      </c>
      <c r="Z13" s="23">
        <f>SUM(Z16,Z31,Z34,Z22,Z19,Z28,Z25)</f>
        <v>0</v>
      </c>
      <c r="AA13" s="23">
        <f>SUM(AA16,AA31,AA34,AA22,AA19,AA28,AA25)</f>
        <v>0</v>
      </c>
      <c r="AB13" s="23">
        <f>SUM(AB16,AB31,AB34,AB22,AB19,AB28,AB25)</f>
        <v>0</v>
      </c>
      <c r="AC13" s="23">
        <f>SUM(AC16,AC31,AC34,AC22,AC19,AC28,AC25)</f>
        <v>0</v>
      </c>
      <c r="AD13" s="40"/>
    </row>
    <row r="14" spans="1:30" ht="12.9" customHeight="1">
      <c r="A14" s="14"/>
      <c r="B14" s="34" t="s">
        <v>40</v>
      </c>
      <c r="C14" s="27">
        <f>SUM(C17,C32,C35,C23,C20,C29,C26)</f>
        <v>28</v>
      </c>
      <c r="D14" s="27">
        <f>SUM(D17,D32,D35,D23,D20,D29,D26)</f>
        <v>3</v>
      </c>
      <c r="E14" s="27">
        <f>SUM(E17,E32,E35,E23,E20,E29,E26)</f>
        <v>0</v>
      </c>
      <c r="F14" s="27">
        <f>SUM(F17,F32,F35,F23,F20,F29,F26)</f>
        <v>0</v>
      </c>
      <c r="G14" s="27">
        <f>SUM(G17,G32,G35,G23,G20,G29,G26)</f>
        <v>14</v>
      </c>
      <c r="H14" s="27">
        <f>SUM(H17,H32,H35,H23,H20,H29,H26)</f>
        <v>0</v>
      </c>
      <c r="I14" s="27">
        <f>SUM(I17,I32,I35,I23,I20,I29,I26)</f>
        <v>11</v>
      </c>
      <c r="J14" s="27">
        <f>SUM(J17,J32,J35,J23,J20,J29,J26)</f>
        <v>85</v>
      </c>
      <c r="K14" s="27">
        <f>SUM(K17,K32,K35,K23,K20,K29,K26)</f>
        <v>29</v>
      </c>
      <c r="L14" s="27">
        <f>SUM(L17,L32,L35,L23,L20,L29,L26)</f>
        <v>5</v>
      </c>
      <c r="M14" s="27">
        <f>SUM(M17,M32,M35,M23,M20,M29,M26)</f>
        <v>34</v>
      </c>
      <c r="N14" s="27">
        <f>SUM(N17,N32,N35,N23,N20,N29,N26)</f>
        <v>2</v>
      </c>
      <c r="O14" s="27">
        <f>SUM(O17,O32,O35,O23,O20,O29,O26)</f>
        <v>0</v>
      </c>
      <c r="P14" s="27">
        <f>SUM(P17,P32,P35,P23,P20,P29,P26)</f>
        <v>0</v>
      </c>
      <c r="Q14" s="27">
        <f>SUM(Q17,Q32,Q35,Q23,Q20,Q29,Q26)</f>
        <v>0</v>
      </c>
      <c r="R14" s="27">
        <f>SUM(R17,R32,R35,R23,R20,R29,R26)</f>
        <v>0</v>
      </c>
      <c r="S14" s="27">
        <f>SUM(S17,S32,S35,S23,S20,S29,S26)</f>
        <v>0</v>
      </c>
      <c r="T14" s="27">
        <f>SUM(T17,T32,T35,T23,T20,T29,T26)</f>
        <v>15</v>
      </c>
      <c r="U14" s="27">
        <f>SUM(U17,U32,U35,U23,U20,U29,U26)</f>
        <v>11</v>
      </c>
      <c r="V14" s="27">
        <f>SUM(V17,V32,V35,V23,V20,V29,V26)</f>
        <v>6</v>
      </c>
      <c r="W14" s="27">
        <f>SUM(W17,W32,W35,W23,W20,W29,W26)</f>
        <v>2</v>
      </c>
      <c r="X14" s="27">
        <f>SUM(X17,X32,X35,X23,X20,X29,X26)</f>
        <v>0</v>
      </c>
      <c r="Y14" s="27">
        <f>SUM(Y17,Y32,Y35,Y23,Y20,Y29,Y26)</f>
        <v>0</v>
      </c>
      <c r="Z14" s="27">
        <f>SUM(Z17,Z32,Z35,Z23,Z20,Z29,Z26)</f>
        <v>3</v>
      </c>
      <c r="AA14" s="27">
        <f>SUM(AA17,AA32,AA35,AA23,AA20,AA29,AA26)</f>
        <v>18</v>
      </c>
      <c r="AB14" s="27">
        <f>SUM(AB17,AB32,AB35,AB23,AB20,AB29,AB26)</f>
        <v>13</v>
      </c>
      <c r="AC14" s="27">
        <f>SUM(AC17,AC32,AC35,AC23,AC20,AC29,AC26)</f>
        <v>5</v>
      </c>
      <c r="AD14" s="40"/>
    </row>
    <row r="15" spans="1:30" ht="12.9" customHeight="1">
      <c r="A15" s="14" t="s">
        <v>5</v>
      </c>
      <c r="B15" s="34" t="s">
        <v>38</v>
      </c>
      <c r="C15" s="27">
        <f t="shared" ref="C15:C35" si="0">SUM(D15:I15)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f t="shared" ref="J15:J35" si="1">SUM(K15:T15)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 t="shared" ref="U15:U35" si="2">SUM(V15:Z15)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f t="shared" ref="AA15:AA35" si="3">SUM(AB15,AC15)</f>
        <v>0</v>
      </c>
      <c r="AB15" s="27">
        <v>0</v>
      </c>
      <c r="AC15" s="27">
        <v>0</v>
      </c>
      <c r="AD15" s="40"/>
    </row>
    <row r="16" spans="1:30" ht="12.9" customHeight="1">
      <c r="A16" s="14"/>
      <c r="B16" s="34" t="s">
        <v>39</v>
      </c>
      <c r="C16" s="27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1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 t="shared" si="2"/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 t="shared" si="3"/>
        <v>0</v>
      </c>
      <c r="AB16" s="27">
        <v>0</v>
      </c>
      <c r="AC16" s="27">
        <v>0</v>
      </c>
      <c r="AD16" s="40"/>
    </row>
    <row r="17" spans="1:30" ht="12.9" customHeight="1">
      <c r="A17" s="14"/>
      <c r="B17" s="34" t="s">
        <v>40</v>
      </c>
      <c r="C17" s="27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t="shared" si="1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 t="shared" si="2"/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f t="shared" si="3"/>
        <v>0</v>
      </c>
      <c r="AB17" s="27">
        <v>0</v>
      </c>
      <c r="AC17" s="27">
        <v>0</v>
      </c>
      <c r="AD17" s="40"/>
    </row>
    <row r="18" spans="1:30" ht="12.9" customHeight="1">
      <c r="A18" s="14" t="s">
        <v>101</v>
      </c>
      <c r="B18" s="34" t="s">
        <v>38</v>
      </c>
      <c r="C18" s="27">
        <f>SUM(D18:I18)</f>
        <v>4</v>
      </c>
      <c r="D18" s="27">
        <v>1</v>
      </c>
      <c r="E18" s="27">
        <v>0</v>
      </c>
      <c r="F18" s="27">
        <v>0</v>
      </c>
      <c r="G18" s="27">
        <v>1</v>
      </c>
      <c r="H18" s="27">
        <v>0</v>
      </c>
      <c r="I18" s="27">
        <v>2</v>
      </c>
      <c r="J18" s="27">
        <f>SUM(K18:T18)</f>
        <v>10</v>
      </c>
      <c r="K18" s="27">
        <v>3</v>
      </c>
      <c r="L18" s="27">
        <v>1</v>
      </c>
      <c r="M18" s="27">
        <v>3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3</v>
      </c>
      <c r="U18" s="27">
        <f>SUM(V18:Z18)</f>
        <v>1</v>
      </c>
      <c r="V18" s="27">
        <v>0</v>
      </c>
      <c r="W18" s="27">
        <v>1</v>
      </c>
      <c r="X18" s="27">
        <v>0</v>
      </c>
      <c r="Y18" s="27">
        <v>0</v>
      </c>
      <c r="Z18" s="27">
        <v>0</v>
      </c>
      <c r="AA18" s="27">
        <f>SUM(AB18,AC18)</f>
        <v>6</v>
      </c>
      <c r="AB18" s="27">
        <v>4</v>
      </c>
      <c r="AC18" s="27">
        <v>2</v>
      </c>
      <c r="AD18" s="40"/>
    </row>
    <row r="19" spans="1:30" ht="12.9" customHeight="1">
      <c r="A19" s="14"/>
      <c r="B19" s="34" t="s">
        <v>39</v>
      </c>
      <c r="C19" s="27">
        <f>SUM(D19:I19)</f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>SUM(K19:T19)</f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SUM(V19:Z19)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f>SUM(AB19,AC19)</f>
        <v>0</v>
      </c>
      <c r="AB19" s="27">
        <v>0</v>
      </c>
      <c r="AC19" s="27">
        <v>0</v>
      </c>
      <c r="AD19" s="40"/>
    </row>
    <row r="20" spans="1:30" ht="12.9" customHeight="1">
      <c r="A20" s="14"/>
      <c r="B20" s="34" t="s">
        <v>40</v>
      </c>
      <c r="C20" s="27">
        <f>SUM(D20:I20)</f>
        <v>7</v>
      </c>
      <c r="D20" s="27">
        <v>1</v>
      </c>
      <c r="E20" s="27">
        <v>0</v>
      </c>
      <c r="F20" s="27">
        <v>0</v>
      </c>
      <c r="G20" s="27">
        <v>3</v>
      </c>
      <c r="H20" s="27">
        <v>0</v>
      </c>
      <c r="I20" s="27">
        <v>3</v>
      </c>
      <c r="J20" s="27">
        <f>SUM(K20:T20)</f>
        <v>20</v>
      </c>
      <c r="K20" s="27">
        <v>7</v>
      </c>
      <c r="L20" s="27">
        <v>2</v>
      </c>
      <c r="M20" s="27">
        <v>6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5</v>
      </c>
      <c r="U20" s="27">
        <f>SUM(V20:Z20)</f>
        <v>2</v>
      </c>
      <c r="V20" s="27">
        <v>0</v>
      </c>
      <c r="W20" s="27">
        <v>2</v>
      </c>
      <c r="X20" s="27">
        <v>0</v>
      </c>
      <c r="Y20" s="27">
        <v>0</v>
      </c>
      <c r="Z20" s="27">
        <v>0</v>
      </c>
      <c r="AA20" s="27">
        <f>SUM(AB20,AC20)</f>
        <v>6</v>
      </c>
      <c r="AB20" s="27">
        <v>4</v>
      </c>
      <c r="AC20" s="27">
        <v>2</v>
      </c>
      <c r="AD20" s="40"/>
    </row>
    <row r="21" spans="1:30" ht="12.9" customHeight="1">
      <c r="A21" s="14" t="s">
        <v>100</v>
      </c>
      <c r="B21" s="34" t="s">
        <v>38</v>
      </c>
      <c r="C21" s="27">
        <f>SUM(D21:I21)</f>
        <v>4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3</v>
      </c>
      <c r="J21" s="27">
        <f>SUM(K21:T21)</f>
        <v>5</v>
      </c>
      <c r="K21" s="27">
        <v>1</v>
      </c>
      <c r="L21" s="27">
        <v>0</v>
      </c>
      <c r="M21" s="27">
        <v>2</v>
      </c>
      <c r="N21" s="27">
        <v>1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</v>
      </c>
      <c r="U21" s="27">
        <f>SUM(V21:Z21)</f>
        <v>1</v>
      </c>
      <c r="V21" s="27">
        <v>1</v>
      </c>
      <c r="W21" s="27">
        <v>0</v>
      </c>
      <c r="X21" s="27">
        <v>0</v>
      </c>
      <c r="Y21" s="27">
        <v>0</v>
      </c>
      <c r="Z21" s="27">
        <v>0</v>
      </c>
      <c r="AA21" s="27">
        <f>SUM(AB21,AC21)</f>
        <v>3</v>
      </c>
      <c r="AB21" s="27">
        <v>2</v>
      </c>
      <c r="AC21" s="27">
        <v>1</v>
      </c>
      <c r="AD21" s="40"/>
    </row>
    <row r="22" spans="1:30" ht="12.9" customHeight="1">
      <c r="A22" s="14"/>
      <c r="B22" s="34" t="s">
        <v>39</v>
      </c>
      <c r="C22" s="27">
        <f>SUM(D22:I22)</f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f>SUM(K22:T22)</f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f>SUM(V22:Z22)</f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f>SUM(AB22,AC22)</f>
        <v>0</v>
      </c>
      <c r="AB22" s="27">
        <v>0</v>
      </c>
      <c r="AC22" s="27">
        <v>0</v>
      </c>
      <c r="AD22" s="40"/>
    </row>
    <row r="23" spans="1:30" ht="12.9" customHeight="1">
      <c r="A23" s="14"/>
      <c r="B23" s="34" t="s">
        <v>40</v>
      </c>
      <c r="C23" s="27">
        <f>SUM(D23:I23)</f>
        <v>5</v>
      </c>
      <c r="D23" s="27">
        <v>0</v>
      </c>
      <c r="E23" s="27">
        <v>0</v>
      </c>
      <c r="F23" s="27">
        <v>0</v>
      </c>
      <c r="G23" s="27">
        <v>2</v>
      </c>
      <c r="H23" s="27">
        <v>0</v>
      </c>
      <c r="I23" s="27">
        <v>3</v>
      </c>
      <c r="J23" s="27">
        <f>SUM(K23:T23)</f>
        <v>6</v>
      </c>
      <c r="K23" s="27">
        <v>1</v>
      </c>
      <c r="L23" s="27">
        <v>0</v>
      </c>
      <c r="M23" s="27">
        <v>3</v>
      </c>
      <c r="N23" s="27">
        <v>1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1</v>
      </c>
      <c r="U23" s="27">
        <f>SUM(V23:Z23)</f>
        <v>1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f>SUM(AB23,AC23)</f>
        <v>4</v>
      </c>
      <c r="AB23" s="27">
        <v>2</v>
      </c>
      <c r="AC23" s="27">
        <v>2</v>
      </c>
      <c r="AD23" s="40"/>
    </row>
    <row r="24" spans="1:30" ht="12.9" customHeight="1">
      <c r="A24" s="14" t="s">
        <v>103</v>
      </c>
      <c r="B24" s="34" t="s">
        <v>38</v>
      </c>
      <c r="C24" s="27">
        <f>SUM(D24:I24)</f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  <c r="J24" s="27">
        <f>SUM(K24:T24)</f>
        <v>18</v>
      </c>
      <c r="K24" s="27">
        <v>2</v>
      </c>
      <c r="L24" s="27">
        <v>1</v>
      </c>
      <c r="M24" s="27">
        <v>9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6</v>
      </c>
      <c r="U24" s="27">
        <f>SUM(V24:Z24)</f>
        <v>2</v>
      </c>
      <c r="V24" s="27">
        <v>2</v>
      </c>
      <c r="W24" s="27">
        <v>0</v>
      </c>
      <c r="X24" s="27">
        <v>0</v>
      </c>
      <c r="Y24" s="27">
        <v>0</v>
      </c>
      <c r="Z24" s="27">
        <v>0</v>
      </c>
      <c r="AA24" s="27">
        <f>SUM(AB24,AC24)</f>
        <v>3</v>
      </c>
      <c r="AB24" s="27">
        <v>3</v>
      </c>
      <c r="AC24" s="27">
        <v>0</v>
      </c>
      <c r="AD24" s="40"/>
    </row>
    <row r="25" spans="1:30" ht="12.9" customHeight="1">
      <c r="A25" s="14"/>
      <c r="B25" s="34" t="s">
        <v>39</v>
      </c>
      <c r="C25" s="27">
        <f>SUM(D25:I25)</f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>SUM(K25:T25)</f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f>SUM(V25:Z25)</f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f>SUM(AB25,AC25)</f>
        <v>0</v>
      </c>
      <c r="AB25" s="27">
        <v>0</v>
      </c>
      <c r="AC25" s="27">
        <v>0</v>
      </c>
      <c r="AD25" s="40"/>
    </row>
    <row r="26" spans="1:30" ht="12.9" customHeight="1">
      <c r="A26" s="14"/>
      <c r="B26" s="34" t="s">
        <v>40</v>
      </c>
      <c r="C26" s="27">
        <f>SUM(D26:I26)</f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  <c r="J26" s="27">
        <f>SUM(K26:T26)</f>
        <v>23</v>
      </c>
      <c r="K26" s="27">
        <v>3</v>
      </c>
      <c r="L26" s="27">
        <v>2</v>
      </c>
      <c r="M26" s="27">
        <v>11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7</v>
      </c>
      <c r="U26" s="27">
        <f>SUM(V26:Z26)</f>
        <v>2</v>
      </c>
      <c r="V26" s="27">
        <v>2</v>
      </c>
      <c r="W26" s="27">
        <v>0</v>
      </c>
      <c r="X26" s="27">
        <v>0</v>
      </c>
      <c r="Y26" s="27">
        <v>0</v>
      </c>
      <c r="Z26" s="27">
        <v>0</v>
      </c>
      <c r="AA26" s="27">
        <f>SUM(AB26,AC26)</f>
        <v>3</v>
      </c>
      <c r="AB26" s="27">
        <v>3</v>
      </c>
      <c r="AC26" s="27">
        <v>0</v>
      </c>
      <c r="AD26" s="40"/>
    </row>
    <row r="27" spans="1:30" ht="12.9" customHeight="1">
      <c r="A27" s="14" t="s">
        <v>102</v>
      </c>
      <c r="B27" s="34" t="s">
        <v>38</v>
      </c>
      <c r="C27" s="27">
        <f>SUM(D27:I27)</f>
        <v>1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f>SUM(K27:T27)</f>
        <v>4</v>
      </c>
      <c r="K27" s="27">
        <v>0</v>
      </c>
      <c r="L27" s="27">
        <v>1</v>
      </c>
      <c r="M27" s="27">
        <v>2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1</v>
      </c>
      <c r="U27" s="27">
        <f>SUM(V27:Z27)</f>
        <v>1</v>
      </c>
      <c r="V27" s="27">
        <v>0</v>
      </c>
      <c r="W27" s="27">
        <v>0</v>
      </c>
      <c r="X27" s="27">
        <v>0</v>
      </c>
      <c r="Y27" s="27">
        <v>0</v>
      </c>
      <c r="Z27" s="27">
        <v>1</v>
      </c>
      <c r="AA27" s="27">
        <f>SUM(AB27,AC27)</f>
        <v>0</v>
      </c>
      <c r="AB27" s="27">
        <v>0</v>
      </c>
      <c r="AC27" s="27">
        <v>0</v>
      </c>
      <c r="AD27" s="40"/>
    </row>
    <row r="28" spans="1:30" ht="12.9" customHeight="1">
      <c r="A28" s="14"/>
      <c r="B28" s="34" t="s">
        <v>39</v>
      </c>
      <c r="C28" s="27">
        <f>SUM(D28:I28)</f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f>SUM(K28:T28)</f>
        <v>1</v>
      </c>
      <c r="K28" s="27">
        <v>0</v>
      </c>
      <c r="L28" s="27">
        <v>0</v>
      </c>
      <c r="M28" s="27">
        <v>1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f>SUM(V28:Z28)</f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f>SUM(AB28,AC28)</f>
        <v>0</v>
      </c>
      <c r="AB28" s="27">
        <v>0</v>
      </c>
      <c r="AC28" s="27">
        <v>0</v>
      </c>
      <c r="AD28" s="40"/>
    </row>
    <row r="29" spans="1:30" ht="12.9" customHeight="1">
      <c r="A29" s="14"/>
      <c r="B29" s="34" t="s">
        <v>40</v>
      </c>
      <c r="C29" s="27">
        <f>SUM(D29:I29)</f>
        <v>1</v>
      </c>
      <c r="D29" s="27">
        <v>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f>SUM(K29:T29)</f>
        <v>3</v>
      </c>
      <c r="K29" s="27">
        <v>0</v>
      </c>
      <c r="L29" s="27">
        <v>1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1</v>
      </c>
      <c r="U29" s="27">
        <f>SUM(V29:Z29)</f>
        <v>2</v>
      </c>
      <c r="V29" s="27">
        <v>0</v>
      </c>
      <c r="W29" s="27">
        <v>0</v>
      </c>
      <c r="X29" s="27">
        <v>0</v>
      </c>
      <c r="Y29" s="27">
        <v>0</v>
      </c>
      <c r="Z29" s="27">
        <v>2</v>
      </c>
      <c r="AA29" s="27">
        <f>SUM(AB29,AC29)</f>
        <v>0</v>
      </c>
      <c r="AB29" s="27">
        <v>0</v>
      </c>
      <c r="AC29" s="27">
        <v>0</v>
      </c>
      <c r="AD29" s="40"/>
    </row>
    <row r="30" spans="1:30" ht="12.9" customHeight="1">
      <c r="A30" s="14" t="s">
        <v>2</v>
      </c>
      <c r="B30" s="34" t="s">
        <v>38</v>
      </c>
      <c r="C30" s="27">
        <f t="shared" si="0"/>
        <v>4</v>
      </c>
      <c r="D30" s="27">
        <v>1</v>
      </c>
      <c r="E30" s="27">
        <v>0</v>
      </c>
      <c r="F30" s="27">
        <v>0</v>
      </c>
      <c r="G30" s="27">
        <v>2</v>
      </c>
      <c r="H30" s="27">
        <v>0</v>
      </c>
      <c r="I30" s="27">
        <v>1</v>
      </c>
      <c r="J30" s="27">
        <f t="shared" si="1"/>
        <v>11</v>
      </c>
      <c r="K30" s="27">
        <v>6</v>
      </c>
      <c r="L30" s="27">
        <v>0</v>
      </c>
      <c r="M30" s="27">
        <v>4</v>
      </c>
      <c r="N30" s="27">
        <v>1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f t="shared" si="2"/>
        <v>1</v>
      </c>
      <c r="V30" s="27">
        <v>1</v>
      </c>
      <c r="W30" s="27">
        <v>0</v>
      </c>
      <c r="X30" s="27">
        <v>0</v>
      </c>
      <c r="Y30" s="27">
        <v>0</v>
      </c>
      <c r="Z30" s="27">
        <v>0</v>
      </c>
      <c r="AA30" s="27">
        <f t="shared" si="3"/>
        <v>2</v>
      </c>
      <c r="AB30" s="27">
        <v>2</v>
      </c>
      <c r="AC30" s="27">
        <v>0</v>
      </c>
      <c r="AD30" s="40"/>
    </row>
    <row r="31" spans="1:30" ht="12.9" customHeight="1">
      <c r="A31" s="14"/>
      <c r="B31" s="34" t="s">
        <v>39</v>
      </c>
      <c r="C31" s="27">
        <f t="shared" si="0"/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f t="shared" si="1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f t="shared" si="2"/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f t="shared" si="3"/>
        <v>0</v>
      </c>
      <c r="AB31" s="27">
        <v>0</v>
      </c>
      <c r="AC31" s="27">
        <v>0</v>
      </c>
      <c r="AD31" s="40"/>
    </row>
    <row r="32" spans="1:30" ht="12.9" customHeight="1">
      <c r="A32" s="14"/>
      <c r="B32" s="34" t="s">
        <v>40</v>
      </c>
      <c r="C32" s="27">
        <f t="shared" si="0"/>
        <v>5</v>
      </c>
      <c r="D32" s="27">
        <v>1</v>
      </c>
      <c r="E32" s="27">
        <v>0</v>
      </c>
      <c r="F32" s="27">
        <v>0</v>
      </c>
      <c r="G32" s="27">
        <v>3</v>
      </c>
      <c r="H32" s="27">
        <v>0</v>
      </c>
      <c r="I32" s="27">
        <v>1</v>
      </c>
      <c r="J32" s="27">
        <f t="shared" si="1"/>
        <v>18</v>
      </c>
      <c r="K32" s="27">
        <v>10</v>
      </c>
      <c r="L32" s="27">
        <v>0</v>
      </c>
      <c r="M32" s="27">
        <v>7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f t="shared" si="2"/>
        <v>1</v>
      </c>
      <c r="V32" s="27">
        <v>1</v>
      </c>
      <c r="W32" s="27">
        <v>0</v>
      </c>
      <c r="X32" s="27">
        <v>0</v>
      </c>
      <c r="Y32" s="27">
        <v>0</v>
      </c>
      <c r="Z32" s="27">
        <v>0</v>
      </c>
      <c r="AA32" s="27">
        <f t="shared" si="3"/>
        <v>2</v>
      </c>
      <c r="AB32" s="27">
        <v>2</v>
      </c>
      <c r="AC32" s="27">
        <v>0</v>
      </c>
      <c r="AD32" s="40"/>
    </row>
    <row r="33" spans="1:30" ht="12.9" customHeight="1">
      <c r="A33" s="14" t="s">
        <v>99</v>
      </c>
      <c r="B33" s="34" t="s">
        <v>38</v>
      </c>
      <c r="C33" s="27">
        <f t="shared" si="0"/>
        <v>4</v>
      </c>
      <c r="D33" s="27">
        <v>0</v>
      </c>
      <c r="E33" s="27">
        <v>0</v>
      </c>
      <c r="F33" s="27">
        <v>0</v>
      </c>
      <c r="G33" s="27">
        <v>3</v>
      </c>
      <c r="H33" s="27">
        <v>0</v>
      </c>
      <c r="I33" s="27">
        <v>1</v>
      </c>
      <c r="J33" s="27">
        <f t="shared" si="1"/>
        <v>10</v>
      </c>
      <c r="K33" s="27">
        <v>5</v>
      </c>
      <c r="L33" s="27">
        <v>0</v>
      </c>
      <c r="M33" s="27">
        <v>4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>
        <f t="shared" si="2"/>
        <v>3</v>
      </c>
      <c r="V33" s="27">
        <v>2</v>
      </c>
      <c r="W33" s="27">
        <v>0</v>
      </c>
      <c r="X33" s="27">
        <v>0</v>
      </c>
      <c r="Y33" s="27">
        <v>0</v>
      </c>
      <c r="Z33" s="27">
        <v>1</v>
      </c>
      <c r="AA33" s="27">
        <f t="shared" si="3"/>
        <v>3</v>
      </c>
      <c r="AB33" s="27">
        <v>2</v>
      </c>
      <c r="AC33" s="27">
        <v>1</v>
      </c>
      <c r="AD33" s="40"/>
    </row>
    <row r="34" spans="1:30" ht="12.9" customHeight="1">
      <c r="A34" s="14"/>
      <c r="B34" s="34" t="s">
        <v>39</v>
      </c>
      <c r="C34" s="27">
        <f t="shared" si="0"/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1"/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f t="shared" si="2"/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f t="shared" si="3"/>
        <v>0</v>
      </c>
      <c r="AB34" s="27">
        <v>0</v>
      </c>
      <c r="AC34" s="27">
        <v>0</v>
      </c>
      <c r="AD34" s="40"/>
    </row>
    <row r="35" spans="1:30" ht="12.9" customHeight="1">
      <c r="A35" s="14"/>
      <c r="B35" s="34" t="s">
        <v>40</v>
      </c>
      <c r="C35" s="27">
        <f t="shared" si="0"/>
        <v>9</v>
      </c>
      <c r="D35" s="27">
        <v>0</v>
      </c>
      <c r="E35" s="27">
        <v>0</v>
      </c>
      <c r="F35" s="27">
        <v>0</v>
      </c>
      <c r="G35" s="27">
        <v>6</v>
      </c>
      <c r="H35" s="27">
        <v>0</v>
      </c>
      <c r="I35" s="27">
        <v>3</v>
      </c>
      <c r="J35" s="27">
        <f t="shared" si="1"/>
        <v>15</v>
      </c>
      <c r="K35" s="27">
        <v>8</v>
      </c>
      <c r="L35" s="27">
        <v>0</v>
      </c>
      <c r="M35" s="27">
        <v>6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f t="shared" si="2"/>
        <v>3</v>
      </c>
      <c r="V35" s="27">
        <v>2</v>
      </c>
      <c r="W35" s="27">
        <v>0</v>
      </c>
      <c r="X35" s="27">
        <v>0</v>
      </c>
      <c r="Y35" s="27">
        <v>0</v>
      </c>
      <c r="Z35" s="27">
        <v>1</v>
      </c>
      <c r="AA35" s="27">
        <f t="shared" si="3"/>
        <v>3</v>
      </c>
      <c r="AB35" s="27">
        <v>2</v>
      </c>
      <c r="AC35" s="27">
        <v>1</v>
      </c>
      <c r="AD35" s="40"/>
    </row>
    <row r="36" spans="1:30" s="30" customFormat="1" ht="16.5" customHeight="1">
      <c r="A36" s="36"/>
      <c r="B36" s="36"/>
      <c r="AD36" s="52"/>
    </row>
    <row r="37" spans="1:30" s="30" customFormat="1" ht="16.5" customHeight="1">
      <c r="A37" s="36"/>
      <c r="B37" s="36"/>
      <c r="AD37" s="52"/>
    </row>
    <row r="38" spans="1:30" s="30" customFormat="1" ht="16.5" customHeight="1">
      <c r="A38" s="36"/>
      <c r="B38" s="36"/>
      <c r="AD38" s="52"/>
    </row>
    <row r="39" spans="1:30" s="30" customFormat="1" ht="16.5" customHeight="1">
      <c r="A39" s="36"/>
      <c r="B39" s="36"/>
      <c r="AD39" s="52"/>
    </row>
    <row r="40" spans="1:30" s="30" customFormat="1" ht="16.5" customHeight="1">
      <c r="A40" s="36"/>
      <c r="B40" s="36"/>
      <c r="AD40" s="52"/>
    </row>
    <row r="41" spans="1:30" s="30" customFormat="1" ht="16.5" customHeight="1">
      <c r="A41" s="36"/>
      <c r="B41" s="36"/>
      <c r="AD41" s="52"/>
    </row>
    <row r="42" spans="1:30" s="30" customFormat="1" ht="16.5" customHeight="1">
      <c r="A42" s="36"/>
      <c r="B42" s="36"/>
      <c r="AD42" s="52"/>
    </row>
    <row r="43" spans="1:30" s="30" customFormat="1" ht="16.5" customHeight="1">
      <c r="A43" s="36"/>
      <c r="B43" s="36"/>
      <c r="AD43" s="52"/>
    </row>
    <row r="44" spans="1:30" s="30" customFormat="1" ht="16.5" customHeight="1">
      <c r="A44" s="36"/>
      <c r="B44" s="36"/>
      <c r="AD44" s="52"/>
    </row>
    <row r="45" spans="1:30" s="30" customFormat="1" ht="16.5" customHeight="1">
      <c r="A45" s="36"/>
      <c r="B45" s="36"/>
      <c r="AD45" s="52"/>
    </row>
    <row r="46" spans="1:30" s="30" customFormat="1" ht="16.5" customHeight="1">
      <c r="A46" s="36"/>
      <c r="B46" s="36"/>
      <c r="AD46" s="52"/>
    </row>
    <row r="47" spans="1:30" s="30" customFormat="1" ht="16.5" customHeight="1">
      <c r="A47" s="36"/>
      <c r="B47" s="36"/>
      <c r="AD47" s="52"/>
    </row>
    <row r="48" spans="1:30" s="30" customFormat="1" ht="16.5" customHeight="1">
      <c r="A48" s="36"/>
      <c r="B48" s="36"/>
      <c r="AD48" s="52"/>
    </row>
    <row r="49" spans="1:30" s="30" customFormat="1" ht="16.5" customHeight="1">
      <c r="A49" s="36"/>
      <c r="B49" s="36"/>
      <c r="AD49" s="52"/>
    </row>
    <row r="50" spans="1:30" s="30" customFormat="1" ht="16.5" customHeight="1">
      <c r="A50" s="36"/>
      <c r="B50" s="36"/>
      <c r="AD50" s="52"/>
    </row>
    <row r="51" spans="1:30" s="30" customFormat="1" ht="16.5" customHeight="1">
      <c r="A51" s="36"/>
      <c r="B51" s="36"/>
      <c r="AD51" s="52"/>
    </row>
    <row r="52" spans="1:30" s="30" customFormat="1" ht="16.5" customHeight="1">
      <c r="A52" s="36"/>
      <c r="B52" s="36"/>
      <c r="AD52" s="52"/>
    </row>
    <row r="53" spans="1:30" s="30" customFormat="1" ht="16.5" customHeight="1">
      <c r="A53" s="36"/>
      <c r="B53" s="36"/>
      <c r="AD53" s="52"/>
    </row>
    <row r="54" spans="1:30" s="30" customFormat="1" ht="16.5" customHeight="1">
      <c r="A54" s="36"/>
      <c r="B54" s="36"/>
      <c r="AD54" s="52"/>
    </row>
    <row r="55" spans="1:30" s="30" customFormat="1" ht="16.5" customHeight="1">
      <c r="A55" s="36"/>
      <c r="B55" s="36"/>
      <c r="AD55" s="52"/>
    </row>
    <row r="56" spans="1:30" s="30" customFormat="1" ht="16.5" customHeight="1">
      <c r="A56" s="36"/>
      <c r="B56" s="36"/>
      <c r="AD56" s="52"/>
    </row>
    <row r="57" spans="1:30" s="30" customFormat="1" ht="16.5" customHeight="1">
      <c r="A57" s="36"/>
      <c r="B57" s="36"/>
      <c r="AD57" s="52"/>
    </row>
    <row r="58" spans="1:30" s="30" customFormat="1" ht="16.5" customHeight="1">
      <c r="A58" s="36"/>
      <c r="B58" s="36"/>
      <c r="AD58" s="52"/>
    </row>
    <row r="59" spans="1:30" s="30" customFormat="1" ht="16.5" customHeight="1">
      <c r="A59" s="36"/>
      <c r="B59" s="36"/>
      <c r="AD59" s="52"/>
    </row>
    <row r="60" spans="1:30" s="30" customFormat="1" ht="16.5" customHeight="1">
      <c r="A60" s="36"/>
      <c r="B60" s="36"/>
      <c r="AD60" s="52"/>
    </row>
    <row r="61" spans="1:30" s="30" customFormat="1" ht="16.5" customHeight="1">
      <c r="A61" s="36"/>
      <c r="B61" s="36"/>
    </row>
    <row r="62" spans="1:30" s="30" customFormat="1" ht="16.5" customHeight="1">
      <c r="A62" s="36"/>
      <c r="B62" s="36"/>
    </row>
    <row r="63" spans="1:30" s="30" customFormat="1" ht="16.5" customHeight="1">
      <c r="A63" s="36"/>
      <c r="B63" s="36"/>
    </row>
    <row r="64" spans="1:30" s="30" customFormat="1" ht="16.5" customHeight="1">
      <c r="A64" s="36"/>
      <c r="B64" s="36"/>
    </row>
    <row r="65" spans="1:2" s="30" customFormat="1" ht="16.5" customHeight="1">
      <c r="A65" s="36"/>
      <c r="B65" s="36"/>
    </row>
  </sheetData>
  <mergeCells count="48">
    <mergeCell ref="A27:A29"/>
    <mergeCell ref="A24:A26"/>
    <mergeCell ref="AD3:AD60"/>
    <mergeCell ref="A15:A17"/>
    <mergeCell ref="A30:A32"/>
    <mergeCell ref="A33:A35"/>
    <mergeCell ref="A21:A23"/>
    <mergeCell ref="A18:A20"/>
    <mergeCell ref="C3:I3"/>
    <mergeCell ref="J3:T3"/>
    <mergeCell ref="U3:Z3"/>
    <mergeCell ref="AA3:AC3"/>
    <mergeCell ref="A1:S1"/>
    <mergeCell ref="T1:U1"/>
    <mergeCell ref="V1:AA1"/>
    <mergeCell ref="A2:S2"/>
    <mergeCell ref="T2:U2"/>
    <mergeCell ref="V2:AA2"/>
    <mergeCell ref="AB2:AC2"/>
    <mergeCell ref="AB4:AB11"/>
    <mergeCell ref="AC4:AC11"/>
    <mergeCell ref="Y4:Y11"/>
    <mergeCell ref="Z4:Z11"/>
    <mergeCell ref="L4:L11"/>
    <mergeCell ref="M4:M11"/>
    <mergeCell ref="N4:N11"/>
    <mergeCell ref="AA4:AA11"/>
    <mergeCell ref="G4:G11"/>
    <mergeCell ref="H4:H11"/>
    <mergeCell ref="I4:I11"/>
    <mergeCell ref="J4:J11"/>
    <mergeCell ref="K4:K11"/>
    <mergeCell ref="A12:A14"/>
    <mergeCell ref="U4:U11"/>
    <mergeCell ref="V4:V11"/>
    <mergeCell ref="W4:W11"/>
    <mergeCell ref="X4:X11"/>
    <mergeCell ref="O4:O11"/>
    <mergeCell ref="P4:P11"/>
    <mergeCell ref="Q4:Q11"/>
    <mergeCell ref="R4:R11"/>
    <mergeCell ref="S4:S11"/>
    <mergeCell ref="T4:T11"/>
    <mergeCell ref="A3:B11"/>
    <mergeCell ref="C4:C11"/>
    <mergeCell ref="D4:D11"/>
    <mergeCell ref="E4:E11"/>
    <mergeCell ref="F4:F11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謝銘泰</cp:lastModifiedBy>
  <dcterms:modified xsi:type="dcterms:W3CDTF">2020-02-11T09:00:19Z</dcterms:modified>
  <cp:category/>
  <cp:contentType/>
  <cp:contentStatus/>
</cp:coreProperties>
</file>