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90" windowWidth="8505" windowHeight="45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I35" i="1"/>
  <c r="CC35"/>
  <c r="BR35"/>
  <c r="BK35"/>
  <c r="AX35"/>
  <c r="AO35"/>
  <c r="AK35"/>
  <c r="E35"/>
  <c r="D35" s="1"/>
  <c r="C35" s="1"/>
  <c r="CI34"/>
  <c r="CC34"/>
  <c r="BR34"/>
  <c r="BK34"/>
  <c r="AX34"/>
  <c r="AO34"/>
  <c r="AK34"/>
  <c r="E34"/>
  <c r="D34" s="1"/>
  <c r="C34" s="1"/>
  <c r="CI33"/>
  <c r="CC33"/>
  <c r="BR33"/>
  <c r="BK33"/>
  <c r="AX33"/>
  <c r="AO33"/>
  <c r="AK33"/>
  <c r="E33"/>
  <c r="D33" s="1"/>
  <c r="C33" s="1"/>
  <c r="CI32"/>
  <c r="CC32"/>
  <c r="BR32"/>
  <c r="BK32"/>
  <c r="AX32"/>
  <c r="AO32"/>
  <c r="AK32"/>
  <c r="E32"/>
  <c r="D32" s="1"/>
  <c r="C32" s="1"/>
  <c r="CI31"/>
  <c r="CC31"/>
  <c r="BR31"/>
  <c r="BK31"/>
  <c r="AX31"/>
  <c r="AO31"/>
  <c r="AK31"/>
  <c r="E31"/>
  <c r="D31" s="1"/>
  <c r="C31" s="1"/>
  <c r="CI30"/>
  <c r="CC30"/>
  <c r="BR30"/>
  <c r="BK30"/>
  <c r="AX30"/>
  <c r="AO30"/>
  <c r="AK30"/>
  <c r="E30"/>
  <c r="D30" s="1"/>
  <c r="C30" s="1"/>
  <c r="CI29"/>
  <c r="CC29"/>
  <c r="BR29"/>
  <c r="BK29"/>
  <c r="AX29"/>
  <c r="AO29"/>
  <c r="AK29"/>
  <c r="E29"/>
  <c r="D29" s="1"/>
  <c r="C29" s="1"/>
  <c r="CI28"/>
  <c r="CC28"/>
  <c r="BR28"/>
  <c r="BK28"/>
  <c r="AX28"/>
  <c r="AO28"/>
  <c r="AK28"/>
  <c r="E28"/>
  <c r="D28" s="1"/>
  <c r="C28" s="1"/>
  <c r="CI27"/>
  <c r="CC27"/>
  <c r="BR27"/>
  <c r="BK27"/>
  <c r="AX27"/>
  <c r="AO27"/>
  <c r="AK27"/>
  <c r="E27"/>
  <c r="D27" s="1"/>
  <c r="C27" s="1"/>
  <c r="CI26"/>
  <c r="CC26"/>
  <c r="BR26"/>
  <c r="BK26"/>
  <c r="AX26"/>
  <c r="AO26"/>
  <c r="AK26"/>
  <c r="E26"/>
  <c r="D26" s="1"/>
  <c r="C26" s="1"/>
  <c r="CI25"/>
  <c r="CC25"/>
  <c r="BR25"/>
  <c r="BK25"/>
  <c r="AX25"/>
  <c r="AO25"/>
  <c r="AK25"/>
  <c r="E25"/>
  <c r="D25" s="1"/>
  <c r="C25" s="1"/>
  <c r="CI24"/>
  <c r="CC24"/>
  <c r="BR24"/>
  <c r="BK24"/>
  <c r="AX24"/>
  <c r="AO24"/>
  <c r="AK24"/>
  <c r="E24"/>
  <c r="D24" s="1"/>
  <c r="C24" s="1"/>
  <c r="CI23"/>
  <c r="CC23"/>
  <c r="BR23"/>
  <c r="BK23"/>
  <c r="AX23"/>
  <c r="AO23"/>
  <c r="AK23"/>
  <c r="E23"/>
  <c r="D23" s="1"/>
  <c r="C23" s="1"/>
  <c r="CI22"/>
  <c r="CC22"/>
  <c r="BR22"/>
  <c r="BK22"/>
  <c r="AX22"/>
  <c r="AO22"/>
  <c r="AK22"/>
  <c r="E22"/>
  <c r="D22" s="1"/>
  <c r="C22" s="1"/>
  <c r="CI21"/>
  <c r="CC21"/>
  <c r="BR21"/>
  <c r="BK21"/>
  <c r="AX21"/>
  <c r="AO21"/>
  <c r="AK21"/>
  <c r="E21"/>
  <c r="D21" s="1"/>
  <c r="C21" s="1"/>
  <c r="CI20"/>
  <c r="CC20"/>
  <c r="BR20"/>
  <c r="BK20"/>
  <c r="AX20"/>
  <c r="AO20"/>
  <c r="AK20"/>
  <c r="E20"/>
  <c r="D20" s="1"/>
  <c r="C20" s="1"/>
  <c r="CI19"/>
  <c r="CC19"/>
  <c r="BR19"/>
  <c r="BK19"/>
  <c r="AX19"/>
  <c r="AO19"/>
  <c r="AK19"/>
  <c r="E19"/>
  <c r="D19" s="1"/>
  <c r="C19" s="1"/>
  <c r="CI18"/>
  <c r="CC18"/>
  <c r="BR18"/>
  <c r="BK18"/>
  <c r="AX18"/>
  <c r="AO18"/>
  <c r="AK18"/>
  <c r="E18"/>
  <c r="D18" s="1"/>
  <c r="C18" s="1"/>
  <c r="CI17"/>
  <c r="CC17"/>
  <c r="BR17"/>
  <c r="BK17"/>
  <c r="AX17"/>
  <c r="AO17"/>
  <c r="AK17"/>
  <c r="E17"/>
  <c r="D17" s="1"/>
  <c r="C17" s="1"/>
  <c r="CI16"/>
  <c r="CC16"/>
  <c r="BR16"/>
  <c r="BK16"/>
  <c r="AX16"/>
  <c r="AO16"/>
  <c r="AK16"/>
  <c r="E16"/>
  <c r="D16" s="1"/>
  <c r="C16" s="1"/>
  <c r="CI15"/>
  <c r="CC15"/>
  <c r="BR15"/>
  <c r="BK15"/>
  <c r="AX15"/>
  <c r="AO15"/>
  <c r="AK15"/>
  <c r="E15"/>
  <c r="D15" s="1"/>
  <c r="C15" s="1"/>
  <c r="CI14"/>
  <c r="CC14"/>
  <c r="BR14"/>
  <c r="BK14"/>
  <c r="AX14"/>
  <c r="AO14"/>
  <c r="AK14"/>
  <c r="E14"/>
  <c r="D14" s="1"/>
  <c r="C14" s="1"/>
  <c r="CI13"/>
  <c r="CC13"/>
  <c r="BR13"/>
  <c r="BK13"/>
  <c r="AX13"/>
  <c r="AO13"/>
  <c r="AK13"/>
  <c r="E13"/>
  <c r="D13" s="1"/>
  <c r="C13" s="1"/>
  <c r="CI12"/>
  <c r="CC12"/>
  <c r="BR12"/>
  <c r="BK12"/>
  <c r="AX12"/>
  <c r="AO12"/>
  <c r="AK12"/>
  <c r="E12"/>
  <c r="D12" s="1"/>
  <c r="C12" s="1"/>
</calcChain>
</file>

<file path=xl/sharedStrings.xml><?xml version="1.0" encoding="utf-8"?>
<sst xmlns="http://schemas.openxmlformats.org/spreadsheetml/2006/main" count="241" uniqueCount="114">
  <si>
    <t>雲林縣警察局轄區內發生道路交通事故原因分析統計表(A1類+A2類)</t>
  </si>
  <si>
    <t>製表單位：交通隊</t>
  </si>
  <si>
    <t>(100年版)105 年 01 月 01 日   至  105 年 06 月 30 日</t>
  </si>
  <si>
    <t>製表日期：105/07/05</t>
  </si>
  <si>
    <t>表３-１</t>
  </si>
  <si>
    <t>表３-２</t>
  </si>
  <si>
    <t>表３-３</t>
  </si>
  <si>
    <t>　　總　　　　　計</t>
  </si>
  <si>
    <t> 　　　(一)　　　　　　　汽　　（機、慢）　　　　　　　　　車　　　　　　　駕　　　　　　　　駛　　</t>
  </si>
  <si>
    <t> 　　　(一)　　　　　　　汽　　（機、慢）　　　　　　　　　車　　　　　　　駕　　　　　　　　駛　（續）</t>
  </si>
  <si>
    <t>　　　</t>
  </si>
  <si>
    <t>(二)機　　　　　　　　　件</t>
  </si>
  <si>
    <t>(三)行　　　　　　　　　人　　　（或　　　乘　　　客）</t>
  </si>
  <si>
    <t>(四)交　通　管　制（設　施）</t>
  </si>
  <si>
    <t>其　他</t>
  </si>
  <si>
    <t>肇</t>
  </si>
  <si>
    <t>　本　項　合　計</t>
  </si>
  <si>
    <t>(1) 駕　　　　　　　　　　　　　駛　　　　　　　　　　　　　人</t>
  </si>
  <si>
    <t>（續前）</t>
  </si>
  <si>
    <t>(2)燈　　光</t>
  </si>
  <si>
    <t>(3)裝　　　　　　　　　　　　　　載</t>
  </si>
  <si>
    <t>(4)其　　　　　　　　　　　　他</t>
  </si>
  <si>
    <t>(5)無</t>
  </si>
  <si>
    <t>　合　　　　計</t>
  </si>
  <si>
    <r>
      <t>煞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靈</t>
    </r>
  </si>
  <si>
    <t>方向操縱系統故障</t>
  </si>
  <si>
    <t>燈光系統故障</t>
  </si>
  <si>
    <t>裂　　　　　　　　車輪脫落或輪胎爆</t>
  </si>
  <si>
    <t>車輛零件脫落</t>
  </si>
  <si>
    <t>障　　　　　　　　其他引起事故之故</t>
  </si>
  <si>
    <t>天橋而穿越道路　　穿越道、地下道、　未依規定行走行人</t>
  </si>
  <si>
    <t>越道路　　　　　　號誌或手勢指揮穿　未依標誌、標線、</t>
  </si>
  <si>
    <t>右來車　　　　　　穿越道路未注意左</t>
  </si>
  <si>
    <t>走不定　　　　　　在道路上嬉戲或奔</t>
  </si>
  <si>
    <t>下車　　　　　　　未待車輛停妥而上</t>
  </si>
  <si>
    <t>全　　　　　　　　上下車輛未注意安</t>
  </si>
  <si>
    <t>事　　　　　　　　頭手伸出車外而肇</t>
  </si>
  <si>
    <t>乘坐不當而跌落</t>
  </si>
  <si>
    <t>當標識　　　　　　在路上工作未設適</t>
  </si>
  <si>
    <t>失　　　　　　　　其他引起事故之疏</t>
  </si>
  <si>
    <t>警告）設施　　　　路況危險無安全（</t>
  </si>
  <si>
    <t>或損毀　　　　　　交通管制設施失靈</t>
  </si>
  <si>
    <t>交通指揮不當</t>
  </si>
  <si>
    <t>未放柵欄　　　　　平交道看守疏失或</t>
  </si>
  <si>
    <t>其他交通管制不當</t>
  </si>
  <si>
    <t>　合　　　計</t>
  </si>
  <si>
    <t>動物竄出</t>
  </si>
  <si>
    <t>素
尚未發現肇事因</t>
  </si>
  <si>
    <r>
      <t xml:space="preserve">   </t>
    </r>
    <r>
      <rPr>
        <sz val="11"/>
        <rFont val="標楷體"/>
        <family val="4"/>
        <charset val="136"/>
      </rPr>
      <t>事</t>
    </r>
  </si>
  <si>
    <t>　小　　　　計</t>
  </si>
  <si>
    <t>違規超車</t>
  </si>
  <si>
    <t>爭（搶）道行駛</t>
  </si>
  <si>
    <t>蛇行、方向不定</t>
  </si>
  <si>
    <t>逆向行駛</t>
  </si>
  <si>
    <t>未靠右行駛</t>
  </si>
  <si>
    <t>未依規定讓車</t>
  </si>
  <si>
    <t>不當　　　　　變換車道或方向</t>
  </si>
  <si>
    <t>左轉彎未依規定</t>
  </si>
  <si>
    <t>右轉彎未依規定</t>
  </si>
  <si>
    <t>迴轉未依規定　</t>
  </si>
  <si>
    <t>橫越道路不慎</t>
  </si>
  <si>
    <t>倒車未依規定</t>
  </si>
  <si>
    <t>超速失控</t>
  </si>
  <si>
    <t>未依規定減速</t>
  </si>
  <si>
    <t>搶越行人穿越道</t>
  </si>
  <si>
    <t>距離　　　　　　　未保持行車安全</t>
  </si>
  <si>
    <t>間隔　　　　　　　未保持行車安全</t>
  </si>
  <si>
    <t>）安全　　　　注意其他車（人停車操作時，未</t>
  </si>
  <si>
    <t>車（人）安全　　　起步未注意其他</t>
  </si>
  <si>
    <t>駛失控　　　　吸食違禁物後駕</t>
  </si>
  <si>
    <t>失控　　　　　酒醉（後）駕駛</t>
  </si>
  <si>
    <t>駛失控　　　　疲勞（患病）駕</t>
  </si>
  <si>
    <t>未注意車前狀態</t>
  </si>
  <si>
    <t>11111</t>
  </si>
  <si>
    <t>道　　　　　　搶（闖）越平交</t>
  </si>
  <si>
    <t>指揮　　　　　違反號誌管制或</t>
  </si>
  <si>
    <t>線）禁制　　　違反特定標誌（</t>
  </si>
  <si>
    <t>光　　　　　　未依規定使用燈</t>
  </si>
  <si>
    <t>、標識　　　　暗處停車無燈光</t>
  </si>
  <si>
    <t>設備
夜間行駛無燈光</t>
  </si>
  <si>
    <t>裝載貨物不穩妥</t>
  </si>
  <si>
    <t>載貨超重而失控</t>
  </si>
  <si>
    <t>超載人員而失控</t>
  </si>
  <si>
    <t>高而肇事　　　貨物超長、寬、</t>
  </si>
  <si>
    <t>裝卸貨不當</t>
  </si>
  <si>
    <t>施　　　　　　裝載未盡安全措</t>
  </si>
  <si>
    <t>下開車　　　　　未待乘客安全上</t>
  </si>
  <si>
    <t>事　　　　　　　其他裝載不當肇</t>
  </si>
  <si>
    <t>不當而肇事　　　違規停車或暫停</t>
  </si>
  <si>
    <t>施　　　　　　　拋錨未採安全措</t>
  </si>
  <si>
    <t>肇事　　　　　　開啟車門不當而</t>
  </si>
  <si>
    <t>話失控　　　　　使用手持行動電</t>
  </si>
  <si>
    <t>違規或不當行為　其他引起事故之</t>
  </si>
  <si>
    <t>不明原因肇事</t>
  </si>
  <si>
    <t>單</t>
  </si>
  <si>
    <r>
      <t xml:space="preserve">      </t>
    </r>
    <r>
      <rPr>
        <sz val="11"/>
        <rFont val="標楷體"/>
        <family val="4"/>
        <charset val="136"/>
      </rPr>
      <t>因</t>
    </r>
  </si>
  <si>
    <t xml:space="preserve"> </t>
  </si>
  <si>
    <r>
      <t xml:space="preserve">         </t>
    </r>
    <r>
      <rPr>
        <sz val="11"/>
        <rFont val="標楷體"/>
        <family val="4"/>
        <charset val="136"/>
      </rPr>
      <t>素</t>
    </r>
  </si>
  <si>
    <t xml:space="preserve">     位</t>
  </si>
  <si>
    <t xml:space="preserve">            別</t>
  </si>
  <si>
    <t>總　計</t>
  </si>
  <si>
    <t>件　數</t>
  </si>
  <si>
    <t>死　亡</t>
  </si>
  <si>
    <t>受　傷</t>
  </si>
  <si>
    <t>交通隊</t>
  </si>
  <si>
    <t>斗六分局</t>
  </si>
  <si>
    <t>斗南分局</t>
  </si>
  <si>
    <t>虎尾分局</t>
  </si>
  <si>
    <t>西螺分局</t>
  </si>
  <si>
    <t>北港分局</t>
  </si>
  <si>
    <t>臺西分局</t>
  </si>
  <si>
    <t>備註：一、「A1類道路交通事故」係指車輛或動力機械在道路上行駛，造成人員當場或二十四小時內 死亡之交通事故。</t>
  </si>
  <si>
    <t>備註：一、「A1類道路交通事故」係指車輛或動力機械在道路上行駛，造成人員當場或二十四小時內死亡之交通事故。</t>
  </si>
  <si>
    <t xml:space="preserve">      二、本表統計以每件道路交通事故之主要肇事因素，做為統計分析之基準。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</si>
</sst>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8">
    <font>
      <sz val="12"/>
      <name val="新細明體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charset val="136"/>
      <scheme val="minor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3">
    <xf numFmtId="0" fontId="19" fillId="0" borderId="0" xfId="0" applyFont="1" applyAlignment="1"/>
    <xf numFmtId="0" fontId="21" fillId="0" borderId="0" xfId="0" applyFont="1" applyAlignment="1">
      <alignment vertical="center"/>
    </xf>
    <xf numFmtId="0" fontId="22" fillId="0" borderId="0" xfId="0" applyFont="1" applyAlignment="1"/>
    <xf numFmtId="0" fontId="21" fillId="0" borderId="10" xfId="0" applyFont="1" applyBorder="1" applyAlignment="1">
      <alignment horizontal="left" vertical="center"/>
    </xf>
    <xf numFmtId="0" fontId="24" fillId="0" borderId="11" xfId="0" applyFont="1" applyBorder="1" applyAlignment="1"/>
    <xf numFmtId="0" fontId="24" fillId="0" borderId="12" xfId="0" applyFont="1" applyBorder="1" applyAlignment="1"/>
    <xf numFmtId="0" fontId="24" fillId="0" borderId="0" xfId="0" applyFont="1" applyAlignment="1">
      <alignment vertical="top" textRotation="255"/>
    </xf>
    <xf numFmtId="0" fontId="23" fillId="0" borderId="12" xfId="0" applyFont="1" applyBorder="1" applyAlignment="1"/>
    <xf numFmtId="0" fontId="24" fillId="0" borderId="18" xfId="0" applyFont="1" applyBorder="1" applyAlignment="1">
      <alignment horizontal="center"/>
    </xf>
    <xf numFmtId="0" fontId="26" fillId="0" borderId="12" xfId="0" applyFont="1" applyBorder="1" applyAlignment="1"/>
    <xf numFmtId="0" fontId="23" fillId="0" borderId="11" xfId="0" applyFont="1" applyBorder="1" applyAlignment="1"/>
    <xf numFmtId="0" fontId="25" fillId="0" borderId="12" xfId="0" applyFont="1" applyBorder="1" applyAlignment="1"/>
    <xf numFmtId="0" fontId="23" fillId="0" borderId="11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5" fillId="0" borderId="11" xfId="0" applyFont="1" applyBorder="1" applyAlignment="1"/>
    <xf numFmtId="0" fontId="25" fillId="0" borderId="20" xfId="0" applyFont="1" applyBorder="1" applyAlignment="1"/>
    <xf numFmtId="0" fontId="21" fillId="0" borderId="12" xfId="0" applyFont="1" applyBorder="1" applyAlignment="1">
      <alignment vertical="top" textRotation="255"/>
    </xf>
    <xf numFmtId="0" fontId="23" fillId="0" borderId="12" xfId="0" applyFont="1" applyBorder="1" applyAlignment="1">
      <alignment vertical="top" textRotation="255" wrapText="1"/>
    </xf>
    <xf numFmtId="0" fontId="24" fillId="0" borderId="22" xfId="0" applyFont="1" applyBorder="1" applyAlignment="1">
      <alignment horizontal="center" vertical="center" shrinkToFit="1"/>
    </xf>
    <xf numFmtId="41" fontId="27" fillId="0" borderId="22" xfId="0" applyNumberFormat="1" applyFont="1" applyBorder="1" applyAlignment="1">
      <alignment vertical="center" shrinkToFit="1"/>
    </xf>
    <xf numFmtId="0" fontId="24" fillId="0" borderId="22" xfId="0" applyFont="1" applyBorder="1" applyAlignment="1">
      <alignment horizontal="center"/>
    </xf>
    <xf numFmtId="41" fontId="27" fillId="0" borderId="22" xfId="0" applyNumberFormat="1" applyFont="1" applyBorder="1" applyAlignment="1">
      <alignment vertical="center"/>
    </xf>
    <xf numFmtId="0" fontId="24" fillId="0" borderId="22" xfId="0" applyFont="1" applyBorder="1" applyAlignment="1">
      <alignment horizontal="center" shrinkToFit="1"/>
    </xf>
    <xf numFmtId="0" fontId="24" fillId="0" borderId="23" xfId="0" applyFont="1" applyBorder="1" applyAlignment="1">
      <alignment horizontal="center" vertical="center" shrinkToFit="1"/>
    </xf>
    <xf numFmtId="41" fontId="27" fillId="0" borderId="23" xfId="0" applyNumberFormat="1" applyFont="1" applyBorder="1" applyAlignment="1">
      <alignment vertical="center" shrinkToFit="1"/>
    </xf>
    <xf numFmtId="0" fontId="24" fillId="0" borderId="23" xfId="0" applyFont="1" applyBorder="1" applyAlignment="1">
      <alignment horizontal="center"/>
    </xf>
    <xf numFmtId="41" fontId="27" fillId="0" borderId="23" xfId="0" applyNumberFormat="1" applyFont="1" applyBorder="1" applyAlignment="1">
      <alignment vertical="center"/>
    </xf>
    <xf numFmtId="0" fontId="24" fillId="0" borderId="23" xfId="0" applyFont="1" applyBorder="1" applyAlignment="1">
      <alignment horizontal="center" shrinkToFit="1"/>
    </xf>
    <xf numFmtId="41" fontId="27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vertical="top" textRotation="255"/>
    </xf>
    <xf numFmtId="0" fontId="24" fillId="0" borderId="21" xfId="0" applyFont="1" applyBorder="1" applyAlignment="1">
      <alignment vertical="top" textRotation="255"/>
    </xf>
    <xf numFmtId="0" fontId="24" fillId="0" borderId="24" xfId="0" applyFont="1" applyBorder="1" applyAlignment="1">
      <alignment vertical="top" textRotation="255"/>
    </xf>
    <xf numFmtId="0" fontId="24" fillId="0" borderId="1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6" xfId="0" applyFont="1" applyBorder="1" applyAlignment="1">
      <alignment vertical="top" textRotation="255"/>
    </xf>
    <xf numFmtId="0" fontId="24" fillId="0" borderId="12" xfId="0" applyFont="1" applyBorder="1" applyAlignment="1">
      <alignment vertical="top" textRotation="255"/>
    </xf>
    <xf numFmtId="0" fontId="24" fillId="0" borderId="23" xfId="0" applyFont="1" applyBorder="1" applyAlignment="1">
      <alignment vertical="top" textRotation="255"/>
    </xf>
    <xf numFmtId="0" fontId="24" fillId="0" borderId="14" xfId="0" applyFont="1" applyBorder="1" applyAlignment="1">
      <alignment vertical="top" textRotation="255" wrapText="1"/>
    </xf>
    <xf numFmtId="0" fontId="24" fillId="0" borderId="21" xfId="0" applyFont="1" applyBorder="1" applyAlignment="1">
      <alignment vertical="top" textRotation="255" wrapText="1"/>
    </xf>
    <xf numFmtId="0" fontId="24" fillId="0" borderId="24" xfId="0" applyFont="1" applyBorder="1" applyAlignment="1">
      <alignment vertical="top" textRotation="255" wrapText="1"/>
    </xf>
    <xf numFmtId="0" fontId="24" fillId="0" borderId="14" xfId="0" applyFont="1" applyBorder="1" applyAlignment="1">
      <alignment horizontal="center" vertical="top" textRotation="255" wrapText="1"/>
    </xf>
    <xf numFmtId="0" fontId="24" fillId="0" borderId="21" xfId="0" applyFont="1" applyBorder="1" applyAlignment="1">
      <alignment horizontal="center" vertical="top" textRotation="255" wrapText="1"/>
    </xf>
    <xf numFmtId="0" fontId="24" fillId="0" borderId="24" xfId="0" applyFont="1" applyBorder="1" applyAlignment="1">
      <alignment horizontal="center" vertical="top" textRotation="255" wrapText="1"/>
    </xf>
    <xf numFmtId="0" fontId="24" fillId="0" borderId="14" xfId="0" applyFont="1" applyBorder="1" applyAlignment="1">
      <alignment horizontal="center" vertical="top" textRotation="255"/>
    </xf>
    <xf numFmtId="0" fontId="24" fillId="0" borderId="21" xfId="0" applyFont="1" applyBorder="1" applyAlignment="1">
      <alignment horizontal="center" vertical="top" textRotation="255"/>
    </xf>
    <xf numFmtId="0" fontId="21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1</xdr:col>
      <xdr:colOff>676275</xdr:colOff>
      <xdr:row>11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533400"/>
          <a:ext cx="19907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</xdr:row>
      <xdr:rowOff>0</xdr:rowOff>
    </xdr:from>
    <xdr:to>
      <xdr:col>32</xdr:col>
      <xdr:colOff>676275</xdr:colOff>
      <xdr:row>11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6573500" y="533400"/>
          <a:ext cx="19907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</xdr:row>
      <xdr:rowOff>0</xdr:rowOff>
    </xdr:from>
    <xdr:to>
      <xdr:col>32</xdr:col>
      <xdr:colOff>676275</xdr:colOff>
      <xdr:row>11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6573500" y="533400"/>
          <a:ext cx="19907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</xdr:row>
      <xdr:rowOff>0</xdr:rowOff>
    </xdr:from>
    <xdr:to>
      <xdr:col>32</xdr:col>
      <xdr:colOff>676275</xdr:colOff>
      <xdr:row>11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6573500" y="533400"/>
          <a:ext cx="19907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</xdr:row>
      <xdr:rowOff>0</xdr:rowOff>
    </xdr:from>
    <xdr:to>
      <xdr:col>32</xdr:col>
      <xdr:colOff>676275</xdr:colOff>
      <xdr:row>11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6573500" y="533400"/>
          <a:ext cx="19907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200025</xdr:rowOff>
    </xdr:from>
    <xdr:to>
      <xdr:col>61</xdr:col>
      <xdr:colOff>619125</xdr:colOff>
      <xdr:row>9</xdr:row>
      <xdr:rowOff>361950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32213550" y="523875"/>
          <a:ext cx="19907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9"/>
  <sheetViews>
    <sheetView tabSelected="1" topLeftCell="BU1" workbookViewId="0">
      <selection activeCell="CC3" sqref="CC3:CH3"/>
    </sheetView>
  </sheetViews>
  <sheetFormatPr defaultRowHeight="16.5"/>
  <cols>
    <col min="1" max="1" width="17.625" customWidth="1"/>
    <col min="3" max="4" width="9.625" customWidth="1"/>
    <col min="5" max="5" width="7.625" customWidth="1"/>
    <col min="6" max="22" width="6.625" customWidth="1"/>
    <col min="23" max="23" width="7.625" customWidth="1"/>
    <col min="24" max="28" width="6.625" customWidth="1"/>
    <col min="29" max="30" width="3.625" customWidth="1"/>
    <col min="31" max="31" width="3" customWidth="1"/>
    <col min="32" max="32" width="17.625" customWidth="1"/>
    <col min="34" max="36" width="6.625" customWidth="1"/>
    <col min="37" max="37" width="7.625" customWidth="1"/>
    <col min="38" max="39" width="6.625" customWidth="1"/>
    <col min="40" max="40" width="7.625" customWidth="1"/>
    <col min="41" max="48" width="6.625" customWidth="1"/>
    <col min="49" max="49" width="7.625" customWidth="1"/>
    <col min="50" max="56" width="6.625" customWidth="1"/>
    <col min="57" max="57" width="5.75" customWidth="1"/>
    <col min="58" max="58" width="3.625" customWidth="1"/>
    <col min="59" max="59" width="3.75" customWidth="1"/>
    <col min="60" max="60" width="10.5" customWidth="1"/>
    <col min="61" max="61" width="18" customWidth="1"/>
    <col min="62" max="62" width="8.25" customWidth="1"/>
    <col min="63" max="67" width="6.625" customWidth="1"/>
    <col min="68" max="70" width="7.625" customWidth="1"/>
    <col min="71" max="71" width="7.5" customWidth="1"/>
    <col min="72" max="72" width="7.375" customWidth="1"/>
    <col min="73" max="78" width="6.625" customWidth="1"/>
    <col min="79" max="79" width="7.625" customWidth="1"/>
    <col min="80" max="85" width="6.625" customWidth="1"/>
    <col min="86" max="86" width="4.625" customWidth="1"/>
    <col min="87" max="87" width="4.375" customWidth="1"/>
    <col min="88" max="88" width="4.25" customWidth="1"/>
    <col min="89" max="89" width="5.375" customWidth="1"/>
  </cols>
  <sheetData>
    <row r="1" spans="1:91" ht="25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 t="s">
        <v>1</v>
      </c>
      <c r="W1" s="32"/>
      <c r="X1" s="32"/>
      <c r="Y1" s="32"/>
      <c r="Z1" s="32"/>
      <c r="AA1" s="32"/>
      <c r="AB1" s="32"/>
      <c r="AC1" s="1"/>
      <c r="AD1" s="1"/>
      <c r="AE1" s="2"/>
      <c r="AF1" s="31" t="s">
        <v>0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 t="s">
        <v>1</v>
      </c>
      <c r="AY1" s="32"/>
      <c r="AZ1" s="32"/>
      <c r="BA1" s="32"/>
      <c r="BB1" s="32"/>
      <c r="BC1" s="32"/>
      <c r="BD1" s="32"/>
      <c r="BE1" s="1"/>
      <c r="BF1" s="1"/>
      <c r="BG1" s="2"/>
      <c r="BH1" s="2"/>
      <c r="BI1" s="31" t="s">
        <v>0</v>
      </c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2" t="s">
        <v>1</v>
      </c>
      <c r="CC1" s="32"/>
      <c r="CD1" s="32"/>
      <c r="CE1" s="32"/>
      <c r="CF1" s="32"/>
      <c r="CG1" s="32"/>
      <c r="CH1" s="32"/>
      <c r="CI1" s="1"/>
      <c r="CJ1" s="1"/>
      <c r="CK1" s="2"/>
      <c r="CL1" s="2"/>
      <c r="CM1" s="2"/>
    </row>
    <row r="2" spans="1:9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3</v>
      </c>
      <c r="W2" s="34"/>
      <c r="X2" s="34"/>
      <c r="Y2" s="34"/>
      <c r="Z2" s="34"/>
      <c r="AA2" s="34" t="s">
        <v>4</v>
      </c>
      <c r="AB2" s="34"/>
      <c r="AC2" s="2"/>
      <c r="AD2" s="2"/>
      <c r="AE2" s="2"/>
      <c r="AF2" s="35" t="s">
        <v>2</v>
      </c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4" t="s">
        <v>3</v>
      </c>
      <c r="AY2" s="34"/>
      <c r="AZ2" s="34"/>
      <c r="BA2" s="34"/>
      <c r="BB2" s="34"/>
      <c r="BC2" s="34"/>
      <c r="BD2" s="3" t="s">
        <v>5</v>
      </c>
      <c r="BE2" s="2"/>
      <c r="BF2" s="2"/>
      <c r="BG2" s="2"/>
      <c r="BH2" s="2"/>
      <c r="BI2" s="35" t="s">
        <v>2</v>
      </c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4" t="s">
        <v>3</v>
      </c>
      <c r="CC2" s="34"/>
      <c r="CD2" s="34"/>
      <c r="CE2" s="34"/>
      <c r="CF2" s="34"/>
      <c r="CG2" s="34"/>
      <c r="CH2" s="3" t="s">
        <v>6</v>
      </c>
      <c r="CI2" s="2"/>
      <c r="CJ2" s="2"/>
      <c r="CK2" s="2"/>
      <c r="CL2" s="2"/>
      <c r="CM2" s="2"/>
    </row>
    <row r="3" spans="1:91" ht="15.95" customHeight="1">
      <c r="A3" s="4"/>
      <c r="B3" s="5"/>
      <c r="C3" s="37" t="s">
        <v>7</v>
      </c>
      <c r="D3" s="40" t="s">
        <v>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1"/>
      <c r="AC3" s="6"/>
      <c r="AD3" s="6"/>
      <c r="AE3" s="2"/>
      <c r="AF3" s="4"/>
      <c r="AG3" s="5"/>
      <c r="AH3" s="40" t="s">
        <v>9</v>
      </c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41"/>
      <c r="BF3" s="6"/>
      <c r="BG3" s="6" t="s">
        <v>10</v>
      </c>
      <c r="BH3" s="6"/>
      <c r="BI3" s="4"/>
      <c r="BJ3" s="5"/>
      <c r="BK3" s="40" t="s">
        <v>11</v>
      </c>
      <c r="BL3" s="39"/>
      <c r="BM3" s="39"/>
      <c r="BN3" s="39"/>
      <c r="BO3" s="39"/>
      <c r="BP3" s="39"/>
      <c r="BQ3" s="41"/>
      <c r="BR3" s="42" t="s">
        <v>12</v>
      </c>
      <c r="BS3" s="39"/>
      <c r="BT3" s="39"/>
      <c r="BU3" s="39"/>
      <c r="BV3" s="39"/>
      <c r="BW3" s="39"/>
      <c r="BX3" s="39"/>
      <c r="BY3" s="39"/>
      <c r="BZ3" s="39"/>
      <c r="CA3" s="39"/>
      <c r="CB3" s="41"/>
      <c r="CC3" s="42" t="s">
        <v>13</v>
      </c>
      <c r="CD3" s="39"/>
      <c r="CE3" s="39"/>
      <c r="CF3" s="39"/>
      <c r="CG3" s="39"/>
      <c r="CH3" s="41"/>
      <c r="CI3" s="42" t="s">
        <v>14</v>
      </c>
      <c r="CJ3" s="39"/>
      <c r="CK3" s="41"/>
      <c r="CL3" s="6"/>
      <c r="CM3" s="6"/>
    </row>
    <row r="4" spans="1:91" ht="15.95" customHeight="1">
      <c r="A4" s="4"/>
      <c r="B4" s="7" t="s">
        <v>15</v>
      </c>
      <c r="C4" s="36"/>
      <c r="D4" s="37" t="s">
        <v>16</v>
      </c>
      <c r="E4" s="40" t="s">
        <v>17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1"/>
      <c r="AC4" s="6"/>
      <c r="AD4" s="6"/>
      <c r="AE4" s="2"/>
      <c r="AF4" s="4"/>
      <c r="AG4" s="7" t="s">
        <v>15</v>
      </c>
      <c r="AH4" s="44" t="s">
        <v>18</v>
      </c>
      <c r="AI4" s="43"/>
      <c r="AJ4" s="45"/>
      <c r="AK4" s="42" t="s">
        <v>19</v>
      </c>
      <c r="AL4" s="39"/>
      <c r="AM4" s="39"/>
      <c r="AN4" s="41"/>
      <c r="AO4" s="42" t="s">
        <v>20</v>
      </c>
      <c r="AP4" s="39"/>
      <c r="AQ4" s="39"/>
      <c r="AR4" s="39"/>
      <c r="AS4" s="39"/>
      <c r="AT4" s="39"/>
      <c r="AU4" s="39"/>
      <c r="AV4" s="39"/>
      <c r="AW4" s="41"/>
      <c r="AX4" s="42" t="s">
        <v>21</v>
      </c>
      <c r="AY4" s="39"/>
      <c r="AZ4" s="39"/>
      <c r="BA4" s="39"/>
      <c r="BB4" s="39"/>
      <c r="BC4" s="39"/>
      <c r="BD4" s="41"/>
      <c r="BE4" s="8" t="s">
        <v>22</v>
      </c>
      <c r="BF4" s="6"/>
      <c r="BG4" s="6"/>
      <c r="BH4" s="2"/>
      <c r="BI4" s="4"/>
      <c r="BJ4" s="7" t="s">
        <v>15</v>
      </c>
      <c r="BK4" s="46" t="s">
        <v>23</v>
      </c>
      <c r="BL4" s="50" t="s">
        <v>24</v>
      </c>
      <c r="BM4" s="50" t="s">
        <v>25</v>
      </c>
      <c r="BN4" s="37" t="s">
        <v>26</v>
      </c>
      <c r="BO4" s="53" t="s">
        <v>27</v>
      </c>
      <c r="BP4" s="53" t="s">
        <v>28</v>
      </c>
      <c r="BQ4" s="50" t="s">
        <v>29</v>
      </c>
      <c r="BR4" s="37" t="s">
        <v>23</v>
      </c>
      <c r="BS4" s="50" t="s">
        <v>30</v>
      </c>
      <c r="BT4" s="50" t="s">
        <v>31</v>
      </c>
      <c r="BU4" s="50" t="s">
        <v>32</v>
      </c>
      <c r="BV4" s="50" t="s">
        <v>33</v>
      </c>
      <c r="BW4" s="50" t="s">
        <v>34</v>
      </c>
      <c r="BX4" s="50" t="s">
        <v>35</v>
      </c>
      <c r="BY4" s="53" t="s">
        <v>36</v>
      </c>
      <c r="BZ4" s="50" t="s">
        <v>37</v>
      </c>
      <c r="CA4" s="50" t="s">
        <v>38</v>
      </c>
      <c r="CB4" s="50" t="s">
        <v>39</v>
      </c>
      <c r="CC4" s="37" t="s">
        <v>23</v>
      </c>
      <c r="CD4" s="50" t="s">
        <v>40</v>
      </c>
      <c r="CE4" s="50" t="s">
        <v>41</v>
      </c>
      <c r="CF4" s="50" t="s">
        <v>42</v>
      </c>
      <c r="CG4" s="50" t="s">
        <v>43</v>
      </c>
      <c r="CH4" s="50" t="s">
        <v>44</v>
      </c>
      <c r="CI4" s="56" t="s">
        <v>45</v>
      </c>
      <c r="CJ4" s="53" t="s">
        <v>46</v>
      </c>
      <c r="CK4" s="53" t="s">
        <v>47</v>
      </c>
      <c r="CL4" s="6"/>
      <c r="CM4" s="6"/>
    </row>
    <row r="5" spans="1:91" ht="15.6" customHeight="1">
      <c r="A5" s="4"/>
      <c r="B5" s="9" t="s">
        <v>48</v>
      </c>
      <c r="C5" s="36"/>
      <c r="D5" s="36"/>
      <c r="E5" s="37" t="s">
        <v>49</v>
      </c>
      <c r="F5" s="37" t="s">
        <v>50</v>
      </c>
      <c r="G5" s="53" t="s">
        <v>51</v>
      </c>
      <c r="H5" s="50" t="s">
        <v>52</v>
      </c>
      <c r="I5" s="37" t="s">
        <v>53</v>
      </c>
      <c r="J5" s="37" t="s">
        <v>54</v>
      </c>
      <c r="K5" s="50" t="s">
        <v>55</v>
      </c>
      <c r="L5" s="50" t="s">
        <v>56</v>
      </c>
      <c r="M5" s="50" t="s">
        <v>57</v>
      </c>
      <c r="N5" s="50" t="s">
        <v>58</v>
      </c>
      <c r="O5" s="50" t="s">
        <v>59</v>
      </c>
      <c r="P5" s="53" t="s">
        <v>60</v>
      </c>
      <c r="Q5" s="50" t="s">
        <v>61</v>
      </c>
      <c r="R5" s="37" t="s">
        <v>62</v>
      </c>
      <c r="S5" s="50" t="s">
        <v>63</v>
      </c>
      <c r="T5" s="50" t="s">
        <v>64</v>
      </c>
      <c r="U5" s="50" t="s">
        <v>65</v>
      </c>
      <c r="V5" s="50" t="s">
        <v>66</v>
      </c>
      <c r="W5" s="50" t="s">
        <v>67</v>
      </c>
      <c r="X5" s="50" t="s">
        <v>68</v>
      </c>
      <c r="Y5" s="50" t="s">
        <v>69</v>
      </c>
      <c r="Z5" s="50" t="s">
        <v>70</v>
      </c>
      <c r="AA5" s="50" t="s">
        <v>71</v>
      </c>
      <c r="AB5" s="50" t="s">
        <v>72</v>
      </c>
      <c r="AC5" s="6" t="s">
        <v>73</v>
      </c>
      <c r="AD5" s="6"/>
      <c r="AE5" s="2"/>
      <c r="AF5" s="4"/>
      <c r="AG5" s="9" t="s">
        <v>48</v>
      </c>
      <c r="AH5" s="50" t="s">
        <v>74</v>
      </c>
      <c r="AI5" s="50" t="s">
        <v>75</v>
      </c>
      <c r="AJ5" s="50" t="s">
        <v>76</v>
      </c>
      <c r="AK5" s="37" t="s">
        <v>49</v>
      </c>
      <c r="AL5" s="53" t="s">
        <v>77</v>
      </c>
      <c r="AM5" s="50" t="s">
        <v>78</v>
      </c>
      <c r="AN5" s="50" t="s">
        <v>79</v>
      </c>
      <c r="AO5" s="37" t="s">
        <v>49</v>
      </c>
      <c r="AP5" s="37" t="s">
        <v>80</v>
      </c>
      <c r="AQ5" s="50" t="s">
        <v>81</v>
      </c>
      <c r="AR5" s="50" t="s">
        <v>82</v>
      </c>
      <c r="AS5" s="50" t="s">
        <v>83</v>
      </c>
      <c r="AT5" s="50" t="s">
        <v>84</v>
      </c>
      <c r="AU5" s="50" t="s">
        <v>85</v>
      </c>
      <c r="AV5" s="53" t="s">
        <v>86</v>
      </c>
      <c r="AW5" s="50" t="s">
        <v>87</v>
      </c>
      <c r="AX5" s="37" t="s">
        <v>49</v>
      </c>
      <c r="AY5" s="50" t="s">
        <v>88</v>
      </c>
      <c r="AZ5" s="50" t="s">
        <v>89</v>
      </c>
      <c r="BA5" s="50" t="s">
        <v>90</v>
      </c>
      <c r="BB5" s="50" t="s">
        <v>91</v>
      </c>
      <c r="BC5" s="50" t="s">
        <v>92</v>
      </c>
      <c r="BD5" s="50" t="s">
        <v>93</v>
      </c>
      <c r="BE5" s="50" t="s">
        <v>47</v>
      </c>
      <c r="BF5" s="6"/>
      <c r="BG5" s="6"/>
      <c r="BH5" s="2"/>
      <c r="BI5" s="4"/>
      <c r="BJ5" s="9" t="s">
        <v>48</v>
      </c>
      <c r="BK5" s="47"/>
      <c r="BL5" s="49"/>
      <c r="BM5" s="49"/>
      <c r="BN5" s="36"/>
      <c r="BO5" s="52"/>
      <c r="BP5" s="52"/>
      <c r="BQ5" s="49"/>
      <c r="BR5" s="36"/>
      <c r="BS5" s="49"/>
      <c r="BT5" s="49"/>
      <c r="BU5" s="49"/>
      <c r="BV5" s="49"/>
      <c r="BW5" s="49"/>
      <c r="BX5" s="49"/>
      <c r="BY5" s="52"/>
      <c r="BZ5" s="49"/>
      <c r="CA5" s="49"/>
      <c r="CB5" s="49"/>
      <c r="CC5" s="36"/>
      <c r="CD5" s="49"/>
      <c r="CE5" s="49"/>
      <c r="CF5" s="49"/>
      <c r="CG5" s="49"/>
      <c r="CH5" s="49"/>
      <c r="CI5" s="55"/>
      <c r="CJ5" s="52"/>
      <c r="CK5" s="52"/>
      <c r="CL5" s="6"/>
      <c r="CM5" s="6"/>
    </row>
    <row r="6" spans="1:91" ht="15.6" customHeight="1">
      <c r="A6" s="10" t="s">
        <v>94</v>
      </c>
      <c r="B6" s="9" t="s">
        <v>95</v>
      </c>
      <c r="C6" s="36"/>
      <c r="D6" s="36"/>
      <c r="E6" s="36"/>
      <c r="F6" s="36"/>
      <c r="G6" s="52"/>
      <c r="H6" s="49"/>
      <c r="I6" s="36"/>
      <c r="J6" s="36"/>
      <c r="K6" s="49"/>
      <c r="L6" s="49"/>
      <c r="M6" s="49"/>
      <c r="N6" s="49"/>
      <c r="O6" s="49"/>
      <c r="P6" s="52"/>
      <c r="Q6" s="49"/>
      <c r="R6" s="36"/>
      <c r="S6" s="49"/>
      <c r="T6" s="49"/>
      <c r="U6" s="49"/>
      <c r="V6" s="49"/>
      <c r="W6" s="49"/>
      <c r="X6" s="49"/>
      <c r="Y6" s="49"/>
      <c r="Z6" s="49"/>
      <c r="AA6" s="49"/>
      <c r="AB6" s="49"/>
      <c r="AC6" s="6"/>
      <c r="AD6" s="6"/>
      <c r="AE6" s="2"/>
      <c r="AF6" s="10" t="s">
        <v>94</v>
      </c>
      <c r="AG6" s="9" t="s">
        <v>95</v>
      </c>
      <c r="AH6" s="49"/>
      <c r="AI6" s="49"/>
      <c r="AJ6" s="49"/>
      <c r="AK6" s="36"/>
      <c r="AL6" s="52"/>
      <c r="AM6" s="49"/>
      <c r="AN6" s="49"/>
      <c r="AO6" s="36"/>
      <c r="AP6" s="36"/>
      <c r="AQ6" s="49"/>
      <c r="AR6" s="49"/>
      <c r="AS6" s="49"/>
      <c r="AT6" s="49"/>
      <c r="AU6" s="49"/>
      <c r="AV6" s="52"/>
      <c r="AW6" s="49"/>
      <c r="AX6" s="36"/>
      <c r="AY6" s="49"/>
      <c r="AZ6" s="49"/>
      <c r="BA6" s="49"/>
      <c r="BB6" s="49"/>
      <c r="BC6" s="49"/>
      <c r="BD6" s="49"/>
      <c r="BE6" s="49"/>
      <c r="BF6" s="6"/>
      <c r="BG6" s="6"/>
      <c r="BH6" s="2"/>
      <c r="BI6" s="10" t="s">
        <v>94</v>
      </c>
      <c r="BJ6" s="9" t="s">
        <v>95</v>
      </c>
      <c r="BK6" s="47"/>
      <c r="BL6" s="49"/>
      <c r="BM6" s="49"/>
      <c r="BN6" s="36"/>
      <c r="BO6" s="52"/>
      <c r="BP6" s="52"/>
      <c r="BQ6" s="49"/>
      <c r="BR6" s="36"/>
      <c r="BS6" s="49"/>
      <c r="BT6" s="49"/>
      <c r="BU6" s="49"/>
      <c r="BV6" s="49"/>
      <c r="BW6" s="49"/>
      <c r="BX6" s="49"/>
      <c r="BY6" s="52"/>
      <c r="BZ6" s="49"/>
      <c r="CA6" s="49"/>
      <c r="CB6" s="49"/>
      <c r="CC6" s="36"/>
      <c r="CD6" s="49"/>
      <c r="CE6" s="49"/>
      <c r="CF6" s="49"/>
      <c r="CG6" s="49"/>
      <c r="CH6" s="49"/>
      <c r="CI6" s="55"/>
      <c r="CJ6" s="52"/>
      <c r="CK6" s="52"/>
      <c r="CL6" s="6"/>
      <c r="CM6" s="6"/>
    </row>
    <row r="7" spans="1:91" ht="15.6" customHeight="1">
      <c r="A7" s="10" t="s">
        <v>96</v>
      </c>
      <c r="B7" s="9" t="s">
        <v>97</v>
      </c>
      <c r="C7" s="36"/>
      <c r="D7" s="36"/>
      <c r="E7" s="36"/>
      <c r="F7" s="36"/>
      <c r="G7" s="52"/>
      <c r="H7" s="49"/>
      <c r="I7" s="36"/>
      <c r="J7" s="36"/>
      <c r="K7" s="49"/>
      <c r="L7" s="49"/>
      <c r="M7" s="49"/>
      <c r="N7" s="49"/>
      <c r="O7" s="49"/>
      <c r="P7" s="52"/>
      <c r="Q7" s="49"/>
      <c r="R7" s="36"/>
      <c r="S7" s="49"/>
      <c r="T7" s="49"/>
      <c r="U7" s="49"/>
      <c r="V7" s="49"/>
      <c r="W7" s="49"/>
      <c r="X7" s="49"/>
      <c r="Y7" s="49"/>
      <c r="Z7" s="49"/>
      <c r="AA7" s="49"/>
      <c r="AB7" s="49"/>
      <c r="AC7" s="6"/>
      <c r="AD7" s="6"/>
      <c r="AE7" s="2"/>
      <c r="AF7" s="10" t="s">
        <v>96</v>
      </c>
      <c r="AG7" s="9" t="s">
        <v>97</v>
      </c>
      <c r="AH7" s="49"/>
      <c r="AI7" s="49"/>
      <c r="AJ7" s="49"/>
      <c r="AK7" s="36"/>
      <c r="AL7" s="52"/>
      <c r="AM7" s="49"/>
      <c r="AN7" s="49"/>
      <c r="AO7" s="36"/>
      <c r="AP7" s="36"/>
      <c r="AQ7" s="49"/>
      <c r="AR7" s="49"/>
      <c r="AS7" s="49"/>
      <c r="AT7" s="49"/>
      <c r="AU7" s="49"/>
      <c r="AV7" s="52"/>
      <c r="AW7" s="49"/>
      <c r="AX7" s="36"/>
      <c r="AY7" s="49"/>
      <c r="AZ7" s="49"/>
      <c r="BA7" s="49"/>
      <c r="BB7" s="49"/>
      <c r="BC7" s="49"/>
      <c r="BD7" s="49"/>
      <c r="BE7" s="49"/>
      <c r="BF7" s="6"/>
      <c r="BG7" s="6"/>
      <c r="BH7" s="2"/>
      <c r="BI7" s="10" t="s">
        <v>96</v>
      </c>
      <c r="BJ7" s="9" t="s">
        <v>97</v>
      </c>
      <c r="BK7" s="47"/>
      <c r="BL7" s="49"/>
      <c r="BM7" s="49"/>
      <c r="BN7" s="36"/>
      <c r="BO7" s="52"/>
      <c r="BP7" s="52"/>
      <c r="BQ7" s="49"/>
      <c r="BR7" s="36"/>
      <c r="BS7" s="49"/>
      <c r="BT7" s="49"/>
      <c r="BU7" s="49"/>
      <c r="BV7" s="49"/>
      <c r="BW7" s="49"/>
      <c r="BX7" s="49"/>
      <c r="BY7" s="52"/>
      <c r="BZ7" s="49"/>
      <c r="CA7" s="49"/>
      <c r="CB7" s="49"/>
      <c r="CC7" s="36"/>
      <c r="CD7" s="49"/>
      <c r="CE7" s="49"/>
      <c r="CF7" s="49"/>
      <c r="CG7" s="49"/>
      <c r="CH7" s="49"/>
      <c r="CI7" s="55"/>
      <c r="CJ7" s="52"/>
      <c r="CK7" s="52"/>
      <c r="CL7" s="6"/>
      <c r="CM7" s="6"/>
    </row>
    <row r="8" spans="1:91" ht="15.6" customHeight="1">
      <c r="A8" s="10" t="s">
        <v>98</v>
      </c>
      <c r="B8" s="5"/>
      <c r="C8" s="36"/>
      <c r="D8" s="36"/>
      <c r="E8" s="36"/>
      <c r="F8" s="36"/>
      <c r="G8" s="52"/>
      <c r="H8" s="49"/>
      <c r="I8" s="36"/>
      <c r="J8" s="36"/>
      <c r="K8" s="49"/>
      <c r="L8" s="49"/>
      <c r="M8" s="49"/>
      <c r="N8" s="49"/>
      <c r="O8" s="49"/>
      <c r="P8" s="52"/>
      <c r="Q8" s="49"/>
      <c r="R8" s="36"/>
      <c r="S8" s="49"/>
      <c r="T8" s="49"/>
      <c r="U8" s="49"/>
      <c r="V8" s="49"/>
      <c r="W8" s="49"/>
      <c r="X8" s="49"/>
      <c r="Y8" s="49"/>
      <c r="Z8" s="49"/>
      <c r="AA8" s="49"/>
      <c r="AB8" s="49"/>
      <c r="AC8" s="6"/>
      <c r="AD8" s="6"/>
      <c r="AE8" s="2"/>
      <c r="AF8" s="10" t="s">
        <v>98</v>
      </c>
      <c r="AG8" s="5"/>
      <c r="AH8" s="49"/>
      <c r="AI8" s="49"/>
      <c r="AJ8" s="49"/>
      <c r="AK8" s="36"/>
      <c r="AL8" s="52"/>
      <c r="AM8" s="49"/>
      <c r="AN8" s="49"/>
      <c r="AO8" s="36"/>
      <c r="AP8" s="36"/>
      <c r="AQ8" s="49"/>
      <c r="AR8" s="49"/>
      <c r="AS8" s="49"/>
      <c r="AT8" s="49"/>
      <c r="AU8" s="49"/>
      <c r="AV8" s="52"/>
      <c r="AW8" s="49"/>
      <c r="AX8" s="36"/>
      <c r="AY8" s="49"/>
      <c r="AZ8" s="49"/>
      <c r="BA8" s="49"/>
      <c r="BB8" s="49"/>
      <c r="BC8" s="49"/>
      <c r="BD8" s="49"/>
      <c r="BE8" s="49"/>
      <c r="BF8" s="6"/>
      <c r="BG8" s="6"/>
      <c r="BH8" s="2"/>
      <c r="BI8" s="10" t="s">
        <v>98</v>
      </c>
      <c r="BJ8" s="5"/>
      <c r="BK8" s="47"/>
      <c r="BL8" s="49"/>
      <c r="BM8" s="49"/>
      <c r="BN8" s="36"/>
      <c r="BO8" s="52"/>
      <c r="BP8" s="52"/>
      <c r="BQ8" s="49"/>
      <c r="BR8" s="36"/>
      <c r="BS8" s="49"/>
      <c r="BT8" s="49"/>
      <c r="BU8" s="49"/>
      <c r="BV8" s="49"/>
      <c r="BW8" s="49"/>
      <c r="BX8" s="49"/>
      <c r="BY8" s="52"/>
      <c r="BZ8" s="49"/>
      <c r="CA8" s="49"/>
      <c r="CB8" s="49"/>
      <c r="CC8" s="36"/>
      <c r="CD8" s="49"/>
      <c r="CE8" s="49"/>
      <c r="CF8" s="49"/>
      <c r="CG8" s="49"/>
      <c r="CH8" s="49"/>
      <c r="CI8" s="55"/>
      <c r="CJ8" s="52"/>
      <c r="CK8" s="52"/>
      <c r="CL8" s="6"/>
      <c r="CM8" s="6"/>
    </row>
    <row r="9" spans="1:91" ht="15.6" customHeight="1">
      <c r="A9" s="10" t="s">
        <v>96</v>
      </c>
      <c r="B9" s="11" t="s">
        <v>96</v>
      </c>
      <c r="C9" s="36"/>
      <c r="D9" s="36"/>
      <c r="E9" s="36"/>
      <c r="F9" s="36"/>
      <c r="G9" s="52"/>
      <c r="H9" s="49"/>
      <c r="I9" s="36"/>
      <c r="J9" s="36"/>
      <c r="K9" s="49"/>
      <c r="L9" s="49"/>
      <c r="M9" s="49"/>
      <c r="N9" s="49"/>
      <c r="O9" s="49"/>
      <c r="P9" s="52"/>
      <c r="Q9" s="49"/>
      <c r="R9" s="36"/>
      <c r="S9" s="49"/>
      <c r="T9" s="49"/>
      <c r="U9" s="49"/>
      <c r="V9" s="49"/>
      <c r="W9" s="49"/>
      <c r="X9" s="49"/>
      <c r="Y9" s="49"/>
      <c r="Z9" s="49"/>
      <c r="AA9" s="49"/>
      <c r="AB9" s="49"/>
      <c r="AC9" s="6"/>
      <c r="AD9" s="6"/>
      <c r="AE9" s="2"/>
      <c r="AF9" s="10" t="s">
        <v>96</v>
      </c>
      <c r="AG9" s="11" t="s">
        <v>96</v>
      </c>
      <c r="AH9" s="49"/>
      <c r="AI9" s="49"/>
      <c r="AJ9" s="49"/>
      <c r="AK9" s="36"/>
      <c r="AL9" s="52"/>
      <c r="AM9" s="49"/>
      <c r="AN9" s="49"/>
      <c r="AO9" s="36"/>
      <c r="AP9" s="36"/>
      <c r="AQ9" s="49"/>
      <c r="AR9" s="49"/>
      <c r="AS9" s="49"/>
      <c r="AT9" s="49"/>
      <c r="AU9" s="49"/>
      <c r="AV9" s="52"/>
      <c r="AW9" s="49"/>
      <c r="AX9" s="36"/>
      <c r="AY9" s="49"/>
      <c r="AZ9" s="49"/>
      <c r="BA9" s="49"/>
      <c r="BB9" s="49"/>
      <c r="BC9" s="49"/>
      <c r="BD9" s="49"/>
      <c r="BE9" s="49"/>
      <c r="BF9" s="6"/>
      <c r="BG9" s="6"/>
      <c r="BH9" s="2"/>
      <c r="BI9" s="10" t="s">
        <v>96</v>
      </c>
      <c r="BJ9" s="11" t="s">
        <v>96</v>
      </c>
      <c r="BK9" s="47"/>
      <c r="BL9" s="49"/>
      <c r="BM9" s="49"/>
      <c r="BN9" s="36"/>
      <c r="BO9" s="52"/>
      <c r="BP9" s="52"/>
      <c r="BQ9" s="49"/>
      <c r="BR9" s="36"/>
      <c r="BS9" s="49"/>
      <c r="BT9" s="49"/>
      <c r="BU9" s="49"/>
      <c r="BV9" s="49"/>
      <c r="BW9" s="49"/>
      <c r="BX9" s="49"/>
      <c r="BY9" s="52"/>
      <c r="BZ9" s="49"/>
      <c r="CA9" s="49"/>
      <c r="CB9" s="49"/>
      <c r="CC9" s="36"/>
      <c r="CD9" s="49"/>
      <c r="CE9" s="49"/>
      <c r="CF9" s="49"/>
      <c r="CG9" s="49"/>
      <c r="CH9" s="49"/>
      <c r="CI9" s="55"/>
      <c r="CJ9" s="52"/>
      <c r="CK9" s="52"/>
      <c r="CL9" s="6"/>
      <c r="CM9" s="6"/>
    </row>
    <row r="10" spans="1:91" ht="29.25" customHeight="1">
      <c r="A10" s="12" t="s">
        <v>99</v>
      </c>
      <c r="B10" s="5"/>
      <c r="C10" s="36"/>
      <c r="D10" s="36"/>
      <c r="E10" s="36"/>
      <c r="F10" s="36"/>
      <c r="G10" s="52"/>
      <c r="H10" s="49"/>
      <c r="I10" s="36"/>
      <c r="J10" s="36"/>
      <c r="K10" s="49"/>
      <c r="L10" s="49"/>
      <c r="M10" s="49"/>
      <c r="N10" s="49"/>
      <c r="O10" s="49"/>
      <c r="P10" s="52"/>
      <c r="Q10" s="49"/>
      <c r="R10" s="36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6"/>
      <c r="AD10" s="6"/>
      <c r="AE10" s="2"/>
      <c r="AF10" s="12" t="s">
        <v>99</v>
      </c>
      <c r="AG10" s="5"/>
      <c r="AH10" s="49"/>
      <c r="AI10" s="49"/>
      <c r="AJ10" s="49"/>
      <c r="AK10" s="36"/>
      <c r="AL10" s="52"/>
      <c r="AM10" s="49"/>
      <c r="AN10" s="49"/>
      <c r="AO10" s="36"/>
      <c r="AP10" s="36"/>
      <c r="AQ10" s="49"/>
      <c r="AR10" s="49"/>
      <c r="AS10" s="49"/>
      <c r="AT10" s="49"/>
      <c r="AU10" s="49"/>
      <c r="AV10" s="52"/>
      <c r="AW10" s="49"/>
      <c r="AX10" s="36"/>
      <c r="AY10" s="49"/>
      <c r="AZ10" s="49"/>
      <c r="BA10" s="49"/>
      <c r="BB10" s="49"/>
      <c r="BC10" s="49"/>
      <c r="BD10" s="49"/>
      <c r="BE10" s="49"/>
      <c r="BF10" s="6"/>
      <c r="BG10" s="6"/>
      <c r="BH10" s="2"/>
      <c r="BI10" s="12" t="s">
        <v>99</v>
      </c>
      <c r="BJ10" s="13"/>
      <c r="BK10" s="47"/>
      <c r="BL10" s="49"/>
      <c r="BM10" s="49"/>
      <c r="BN10" s="36"/>
      <c r="BO10" s="52"/>
      <c r="BP10" s="52"/>
      <c r="BQ10" s="49"/>
      <c r="BR10" s="36"/>
      <c r="BS10" s="49"/>
      <c r="BT10" s="49"/>
      <c r="BU10" s="49"/>
      <c r="BV10" s="49"/>
      <c r="BW10" s="49"/>
      <c r="BX10" s="49"/>
      <c r="BY10" s="52"/>
      <c r="BZ10" s="49"/>
      <c r="CA10" s="49"/>
      <c r="CB10" s="49"/>
      <c r="CC10" s="36"/>
      <c r="CD10" s="49"/>
      <c r="CE10" s="49"/>
      <c r="CF10" s="49"/>
      <c r="CG10" s="49"/>
      <c r="CH10" s="49"/>
      <c r="CI10" s="55"/>
      <c r="CJ10" s="52"/>
      <c r="CK10" s="52"/>
      <c r="CL10" s="6"/>
      <c r="CM10" s="6"/>
    </row>
    <row r="11" spans="1:91" ht="15" hidden="1" customHeight="1">
      <c r="A11" s="14" t="s">
        <v>96</v>
      </c>
      <c r="B11" s="5"/>
      <c r="C11" s="38"/>
      <c r="D11" s="38"/>
      <c r="E11" s="38"/>
      <c r="F11" s="38"/>
      <c r="G11" s="54"/>
      <c r="H11" s="51"/>
      <c r="I11" s="38"/>
      <c r="J11" s="38"/>
      <c r="K11" s="51"/>
      <c r="L11" s="51"/>
      <c r="M11" s="51"/>
      <c r="N11" s="51"/>
      <c r="O11" s="51"/>
      <c r="P11" s="54"/>
      <c r="Q11" s="51"/>
      <c r="R11" s="38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6"/>
      <c r="AD11" s="6"/>
      <c r="AE11" s="2"/>
      <c r="AF11" s="14" t="s">
        <v>96</v>
      </c>
      <c r="AG11" s="5"/>
      <c r="AH11" s="51"/>
      <c r="AI11" s="51"/>
      <c r="AJ11" s="51"/>
      <c r="AK11" s="38"/>
      <c r="AL11" s="54"/>
      <c r="AM11" s="51"/>
      <c r="AN11" s="51"/>
      <c r="AO11" s="38"/>
      <c r="AP11" s="38"/>
      <c r="AQ11" s="51"/>
      <c r="AR11" s="51"/>
      <c r="AS11" s="51"/>
      <c r="AT11" s="51"/>
      <c r="AU11" s="51"/>
      <c r="AV11" s="54"/>
      <c r="AW11" s="51"/>
      <c r="AX11" s="38"/>
      <c r="AY11" s="51"/>
      <c r="AZ11" s="51"/>
      <c r="BA11" s="51"/>
      <c r="BB11" s="51"/>
      <c r="BC11" s="51"/>
      <c r="BD11" s="51"/>
      <c r="BE11" s="51"/>
      <c r="BF11" s="6"/>
      <c r="BG11" s="6"/>
      <c r="BH11" s="2"/>
      <c r="BI11" s="15" t="s">
        <v>96</v>
      </c>
      <c r="BJ11" s="5"/>
      <c r="BK11" s="48"/>
      <c r="BL11" s="51"/>
      <c r="BM11" s="51"/>
      <c r="BN11" s="38"/>
      <c r="BO11" s="54"/>
      <c r="BP11" s="54"/>
      <c r="BQ11" s="51"/>
      <c r="BR11" s="38"/>
      <c r="BS11" s="51"/>
      <c r="BT11" s="51"/>
      <c r="BU11" s="51"/>
      <c r="BV11" s="51"/>
      <c r="BW11" s="51"/>
      <c r="BX11" s="51"/>
      <c r="BY11" s="54"/>
      <c r="BZ11" s="51"/>
      <c r="CA11" s="51"/>
      <c r="CB11" s="51"/>
      <c r="CC11" s="38"/>
      <c r="CD11" s="51"/>
      <c r="CE11" s="51"/>
      <c r="CF11" s="51"/>
      <c r="CG11" s="51"/>
      <c r="CH11" s="51"/>
      <c r="CI11" s="16"/>
      <c r="CJ11" s="17"/>
      <c r="CK11" s="17"/>
      <c r="CL11" s="6"/>
      <c r="CM11" s="6"/>
    </row>
    <row r="12" spans="1:91" ht="12" customHeight="1">
      <c r="A12" s="57" t="s">
        <v>100</v>
      </c>
      <c r="B12" s="18" t="s">
        <v>101</v>
      </c>
      <c r="C12" s="19">
        <f t="shared" ref="C12:C35" si="0">SUM(D12,BK12,BR12,CC12,CI12)</f>
        <v>3897</v>
      </c>
      <c r="D12" s="19">
        <f t="shared" ref="D12:D35" si="1">SUM(E12,AK12,AO12,AX12,BE12)</f>
        <v>3826</v>
      </c>
      <c r="E12" s="19">
        <f t="shared" ref="E12:E35" si="2">SUM(F12:AB12,AH12,AI12,AJ12)</f>
        <v>3440</v>
      </c>
      <c r="F12" s="19">
        <v>38</v>
      </c>
      <c r="G12" s="19">
        <v>7</v>
      </c>
      <c r="H12" s="19">
        <v>3</v>
      </c>
      <c r="I12" s="19">
        <v>52</v>
      </c>
      <c r="J12" s="19">
        <v>27</v>
      </c>
      <c r="K12" s="19">
        <v>997</v>
      </c>
      <c r="L12" s="19">
        <v>59</v>
      </c>
      <c r="M12" s="19">
        <v>326</v>
      </c>
      <c r="N12" s="19">
        <v>139</v>
      </c>
      <c r="O12" s="19">
        <v>95</v>
      </c>
      <c r="P12" s="19">
        <v>37</v>
      </c>
      <c r="Q12" s="19">
        <v>55</v>
      </c>
      <c r="R12" s="19">
        <v>10</v>
      </c>
      <c r="S12" s="19">
        <v>32</v>
      </c>
      <c r="T12" s="19">
        <v>3</v>
      </c>
      <c r="U12" s="19">
        <v>64</v>
      </c>
      <c r="V12" s="19">
        <v>119</v>
      </c>
      <c r="W12" s="19">
        <v>9</v>
      </c>
      <c r="X12" s="19">
        <v>103</v>
      </c>
      <c r="Y12" s="19">
        <v>0</v>
      </c>
      <c r="Z12" s="19">
        <v>145</v>
      </c>
      <c r="AA12" s="19">
        <v>63</v>
      </c>
      <c r="AB12" s="19">
        <v>821</v>
      </c>
      <c r="AC12" s="6"/>
      <c r="AD12" s="6"/>
      <c r="AE12" s="2"/>
      <c r="AF12" s="57" t="s">
        <v>100</v>
      </c>
      <c r="AG12" s="20" t="s">
        <v>101</v>
      </c>
      <c r="AH12" s="21">
        <v>0</v>
      </c>
      <c r="AI12" s="21">
        <v>139</v>
      </c>
      <c r="AJ12" s="21">
        <v>97</v>
      </c>
      <c r="AK12" s="21">
        <f t="shared" ref="AK12:AK35" si="3">SUM(AL12:AN12)</f>
        <v>1</v>
      </c>
      <c r="AL12" s="21">
        <v>0</v>
      </c>
      <c r="AM12" s="21">
        <v>0</v>
      </c>
      <c r="AN12" s="21">
        <v>1</v>
      </c>
      <c r="AO12" s="21">
        <f t="shared" ref="AO12:AO35" si="4">SUM(AP12:AW12)</f>
        <v>4</v>
      </c>
      <c r="AP12" s="21">
        <v>1</v>
      </c>
      <c r="AQ12" s="21">
        <v>0</v>
      </c>
      <c r="AR12" s="21">
        <v>0</v>
      </c>
      <c r="AS12" s="21">
        <v>0</v>
      </c>
      <c r="AT12" s="21">
        <v>0</v>
      </c>
      <c r="AU12" s="21">
        <v>2</v>
      </c>
      <c r="AV12" s="21">
        <v>0</v>
      </c>
      <c r="AW12" s="21">
        <v>1</v>
      </c>
      <c r="AX12" s="21">
        <f t="shared" ref="AX12:AX35" si="5">SUM(AY12:BD12)</f>
        <v>330</v>
      </c>
      <c r="AY12" s="21">
        <v>19</v>
      </c>
      <c r="AZ12" s="21">
        <v>1</v>
      </c>
      <c r="BA12" s="21">
        <v>47</v>
      </c>
      <c r="BB12" s="21">
        <v>1</v>
      </c>
      <c r="BC12" s="21">
        <v>124</v>
      </c>
      <c r="BD12" s="21">
        <v>138</v>
      </c>
      <c r="BE12" s="21">
        <v>51</v>
      </c>
      <c r="BF12" s="6"/>
      <c r="BG12" s="6"/>
      <c r="BH12" s="2"/>
      <c r="BI12" s="57" t="s">
        <v>100</v>
      </c>
      <c r="BJ12" s="22" t="s">
        <v>101</v>
      </c>
      <c r="BK12" s="19">
        <f t="shared" ref="BK12:BK35" si="6">SUM(BL12:BQ12)</f>
        <v>21</v>
      </c>
      <c r="BL12" s="19">
        <v>2</v>
      </c>
      <c r="BM12" s="19">
        <v>1</v>
      </c>
      <c r="BN12" s="19">
        <v>0</v>
      </c>
      <c r="BO12" s="19">
        <v>13</v>
      </c>
      <c r="BP12" s="19">
        <v>0</v>
      </c>
      <c r="BQ12" s="19">
        <v>5</v>
      </c>
      <c r="BR12" s="19">
        <f t="shared" ref="BR12:BR35" si="7">SUM(BS12:CB12)</f>
        <v>39</v>
      </c>
      <c r="BS12" s="19">
        <v>5</v>
      </c>
      <c r="BT12" s="19">
        <v>9</v>
      </c>
      <c r="BU12" s="19">
        <v>15</v>
      </c>
      <c r="BV12" s="19">
        <v>4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6</v>
      </c>
      <c r="CC12" s="19">
        <f t="shared" ref="CC12:CC35" si="8">SUM(CD12:CH12)</f>
        <v>1</v>
      </c>
      <c r="CD12" s="19">
        <v>1</v>
      </c>
      <c r="CE12" s="19">
        <v>0</v>
      </c>
      <c r="CF12" s="19">
        <v>0</v>
      </c>
      <c r="CG12" s="19">
        <v>0</v>
      </c>
      <c r="CH12" s="19">
        <v>0</v>
      </c>
      <c r="CI12" s="19">
        <f t="shared" ref="CI12:CI35" si="9">CJ12+CK12</f>
        <v>10</v>
      </c>
      <c r="CJ12" s="19">
        <v>5</v>
      </c>
      <c r="CK12" s="19">
        <v>5</v>
      </c>
      <c r="CL12" s="6"/>
      <c r="CM12" s="2"/>
    </row>
    <row r="13" spans="1:91" ht="12" customHeight="1">
      <c r="A13" s="58"/>
      <c r="B13" s="23" t="s">
        <v>102</v>
      </c>
      <c r="C13" s="24">
        <f t="shared" si="0"/>
        <v>45</v>
      </c>
      <c r="D13" s="24">
        <f t="shared" si="1"/>
        <v>43</v>
      </c>
      <c r="E13" s="24">
        <f t="shared" si="2"/>
        <v>31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3</v>
      </c>
      <c r="L13" s="24">
        <v>0</v>
      </c>
      <c r="M13" s="24">
        <v>1</v>
      </c>
      <c r="N13" s="24">
        <v>1</v>
      </c>
      <c r="O13" s="24">
        <v>1</v>
      </c>
      <c r="P13" s="24">
        <v>0</v>
      </c>
      <c r="Q13" s="24">
        <v>0</v>
      </c>
      <c r="R13" s="24">
        <v>2</v>
      </c>
      <c r="S13" s="24">
        <v>1</v>
      </c>
      <c r="T13" s="24">
        <v>0</v>
      </c>
      <c r="U13" s="24">
        <v>1</v>
      </c>
      <c r="V13" s="24">
        <v>2</v>
      </c>
      <c r="W13" s="24">
        <v>0</v>
      </c>
      <c r="X13" s="24">
        <v>0</v>
      </c>
      <c r="Y13" s="24">
        <v>0</v>
      </c>
      <c r="Z13" s="24">
        <v>3</v>
      </c>
      <c r="AA13" s="24">
        <v>0</v>
      </c>
      <c r="AB13" s="24">
        <v>13</v>
      </c>
      <c r="AC13" s="6"/>
      <c r="AD13" s="6"/>
      <c r="AE13" s="2"/>
      <c r="AF13" s="58"/>
      <c r="AG13" s="25" t="s">
        <v>102</v>
      </c>
      <c r="AH13" s="26">
        <v>0</v>
      </c>
      <c r="AI13" s="26">
        <v>2</v>
      </c>
      <c r="AJ13" s="26">
        <v>0</v>
      </c>
      <c r="AK13" s="26">
        <f t="shared" si="3"/>
        <v>0</v>
      </c>
      <c r="AL13" s="26">
        <v>0</v>
      </c>
      <c r="AM13" s="26">
        <v>0</v>
      </c>
      <c r="AN13" s="26">
        <v>0</v>
      </c>
      <c r="AO13" s="26">
        <f t="shared" si="4"/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f t="shared" si="5"/>
        <v>11</v>
      </c>
      <c r="AY13" s="26">
        <v>1</v>
      </c>
      <c r="AZ13" s="26">
        <v>0</v>
      </c>
      <c r="BA13" s="26">
        <v>0</v>
      </c>
      <c r="BB13" s="26">
        <v>0</v>
      </c>
      <c r="BC13" s="26">
        <v>4</v>
      </c>
      <c r="BD13" s="26">
        <v>6</v>
      </c>
      <c r="BE13" s="26">
        <v>1</v>
      </c>
      <c r="BF13" s="6"/>
      <c r="BG13" s="6"/>
      <c r="BH13" s="2"/>
      <c r="BI13" s="58"/>
      <c r="BJ13" s="27" t="s">
        <v>102</v>
      </c>
      <c r="BK13" s="24">
        <f t="shared" si="6"/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f t="shared" si="7"/>
        <v>2</v>
      </c>
      <c r="BS13" s="24">
        <v>1</v>
      </c>
      <c r="BT13" s="24">
        <v>0</v>
      </c>
      <c r="BU13" s="24">
        <v>1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f t="shared" si="8"/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f t="shared" si="9"/>
        <v>0</v>
      </c>
      <c r="CJ13" s="24">
        <v>0</v>
      </c>
      <c r="CK13" s="24">
        <v>0</v>
      </c>
      <c r="CL13" s="6"/>
      <c r="CM13" s="2"/>
    </row>
    <row r="14" spans="1:91" ht="12" customHeight="1">
      <c r="A14" s="59"/>
      <c r="B14" s="23" t="s">
        <v>103</v>
      </c>
      <c r="C14" s="24">
        <f t="shared" si="0"/>
        <v>4964</v>
      </c>
      <c r="D14" s="24">
        <f t="shared" si="1"/>
        <v>4865</v>
      </c>
      <c r="E14" s="24">
        <f t="shared" si="2"/>
        <v>4411</v>
      </c>
      <c r="F14" s="24">
        <v>49</v>
      </c>
      <c r="G14" s="24">
        <v>8</v>
      </c>
      <c r="H14" s="24">
        <v>3</v>
      </c>
      <c r="I14" s="24">
        <v>67</v>
      </c>
      <c r="J14" s="24">
        <v>41</v>
      </c>
      <c r="K14" s="24">
        <v>1315</v>
      </c>
      <c r="L14" s="24">
        <v>69</v>
      </c>
      <c r="M14" s="24">
        <v>437</v>
      </c>
      <c r="N14" s="24">
        <v>166</v>
      </c>
      <c r="O14" s="24">
        <v>115</v>
      </c>
      <c r="P14" s="24">
        <v>57</v>
      </c>
      <c r="Q14" s="24">
        <v>58</v>
      </c>
      <c r="R14" s="24">
        <v>9</v>
      </c>
      <c r="S14" s="24">
        <v>40</v>
      </c>
      <c r="T14" s="24">
        <v>3</v>
      </c>
      <c r="U14" s="24">
        <v>101</v>
      </c>
      <c r="V14" s="24">
        <v>146</v>
      </c>
      <c r="W14" s="24">
        <v>9</v>
      </c>
      <c r="X14" s="24">
        <v>129</v>
      </c>
      <c r="Y14" s="24">
        <v>0</v>
      </c>
      <c r="Z14" s="24">
        <v>172</v>
      </c>
      <c r="AA14" s="24">
        <v>77</v>
      </c>
      <c r="AB14" s="24">
        <v>1007</v>
      </c>
      <c r="AC14" s="6"/>
      <c r="AD14" s="6"/>
      <c r="AE14" s="2"/>
      <c r="AF14" s="59"/>
      <c r="AG14" s="25" t="s">
        <v>103</v>
      </c>
      <c r="AH14" s="26">
        <v>0</v>
      </c>
      <c r="AI14" s="26">
        <v>203</v>
      </c>
      <c r="AJ14" s="26">
        <v>130</v>
      </c>
      <c r="AK14" s="26">
        <f t="shared" si="3"/>
        <v>2</v>
      </c>
      <c r="AL14" s="26">
        <v>0</v>
      </c>
      <c r="AM14" s="26">
        <v>0</v>
      </c>
      <c r="AN14" s="26">
        <v>2</v>
      </c>
      <c r="AO14" s="26">
        <f t="shared" si="4"/>
        <v>8</v>
      </c>
      <c r="AP14" s="26">
        <v>1</v>
      </c>
      <c r="AQ14" s="26">
        <v>0</v>
      </c>
      <c r="AR14" s="26">
        <v>0</v>
      </c>
      <c r="AS14" s="26">
        <v>0</v>
      </c>
      <c r="AT14" s="26">
        <v>0</v>
      </c>
      <c r="AU14" s="26">
        <v>2</v>
      </c>
      <c r="AV14" s="26">
        <v>0</v>
      </c>
      <c r="AW14" s="26">
        <v>5</v>
      </c>
      <c r="AX14" s="26">
        <f t="shared" si="5"/>
        <v>383</v>
      </c>
      <c r="AY14" s="26">
        <v>23</v>
      </c>
      <c r="AZ14" s="26">
        <v>2</v>
      </c>
      <c r="BA14" s="26">
        <v>55</v>
      </c>
      <c r="BB14" s="26">
        <v>1</v>
      </c>
      <c r="BC14" s="26">
        <v>150</v>
      </c>
      <c r="BD14" s="26">
        <v>152</v>
      </c>
      <c r="BE14" s="26">
        <v>61</v>
      </c>
      <c r="BF14" s="6"/>
      <c r="BG14" s="6"/>
      <c r="BH14" s="2"/>
      <c r="BI14" s="59"/>
      <c r="BJ14" s="27" t="s">
        <v>103</v>
      </c>
      <c r="BK14" s="24">
        <f t="shared" si="6"/>
        <v>26</v>
      </c>
      <c r="BL14" s="24">
        <v>3</v>
      </c>
      <c r="BM14" s="24">
        <v>2</v>
      </c>
      <c r="BN14" s="24">
        <v>0</v>
      </c>
      <c r="BO14" s="24">
        <v>15</v>
      </c>
      <c r="BP14" s="24">
        <v>0</v>
      </c>
      <c r="BQ14" s="24">
        <v>6</v>
      </c>
      <c r="BR14" s="24">
        <f t="shared" si="7"/>
        <v>60</v>
      </c>
      <c r="BS14" s="24">
        <v>6</v>
      </c>
      <c r="BT14" s="24">
        <v>16</v>
      </c>
      <c r="BU14" s="24">
        <v>22</v>
      </c>
      <c r="BV14" s="24">
        <v>6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10</v>
      </c>
      <c r="CC14" s="24">
        <f t="shared" si="8"/>
        <v>1</v>
      </c>
      <c r="CD14" s="24">
        <v>1</v>
      </c>
      <c r="CE14" s="24">
        <v>0</v>
      </c>
      <c r="CF14" s="24">
        <v>0</v>
      </c>
      <c r="CG14" s="24">
        <v>0</v>
      </c>
      <c r="CH14" s="24">
        <v>0</v>
      </c>
      <c r="CI14" s="24">
        <f t="shared" si="9"/>
        <v>12</v>
      </c>
      <c r="CJ14" s="24">
        <v>6</v>
      </c>
      <c r="CK14" s="24">
        <v>6</v>
      </c>
      <c r="CL14" s="6"/>
      <c r="CM14" s="2"/>
    </row>
    <row r="15" spans="1:91" ht="12" customHeight="1">
      <c r="A15" s="60" t="s">
        <v>104</v>
      </c>
      <c r="B15" s="23" t="s">
        <v>101</v>
      </c>
      <c r="C15" s="24">
        <f t="shared" si="0"/>
        <v>0</v>
      </c>
      <c r="D15" s="24">
        <f t="shared" si="1"/>
        <v>0</v>
      </c>
      <c r="E15" s="24">
        <f t="shared" si="2"/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6"/>
      <c r="AD15" s="6"/>
      <c r="AE15" s="2"/>
      <c r="AF15" s="60" t="s">
        <v>104</v>
      </c>
      <c r="AG15" s="25" t="s">
        <v>101</v>
      </c>
      <c r="AH15" s="26">
        <v>0</v>
      </c>
      <c r="AI15" s="26">
        <v>0</v>
      </c>
      <c r="AJ15" s="26">
        <v>0</v>
      </c>
      <c r="AK15" s="26">
        <f t="shared" si="3"/>
        <v>0</v>
      </c>
      <c r="AL15" s="26">
        <v>0</v>
      </c>
      <c r="AM15" s="26">
        <v>0</v>
      </c>
      <c r="AN15" s="26">
        <v>0</v>
      </c>
      <c r="AO15" s="26">
        <f t="shared" si="4"/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f t="shared" si="5"/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6"/>
      <c r="BG15" s="6"/>
      <c r="BH15" s="2"/>
      <c r="BI15" s="60" t="s">
        <v>104</v>
      </c>
      <c r="BJ15" s="27" t="s">
        <v>101</v>
      </c>
      <c r="BK15" s="24">
        <f t="shared" si="6"/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f t="shared" si="7"/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f t="shared" si="8"/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f t="shared" si="9"/>
        <v>0</v>
      </c>
      <c r="CJ15" s="24">
        <v>0</v>
      </c>
      <c r="CK15" s="24">
        <v>0</v>
      </c>
      <c r="CL15" s="6"/>
      <c r="CM15" s="2"/>
    </row>
    <row r="16" spans="1:91" ht="12" customHeight="1">
      <c r="A16" s="58"/>
      <c r="B16" s="23" t="s">
        <v>102</v>
      </c>
      <c r="C16" s="24">
        <f t="shared" si="0"/>
        <v>0</v>
      </c>
      <c r="D16" s="24">
        <f t="shared" si="1"/>
        <v>0</v>
      </c>
      <c r="E16" s="24">
        <f t="shared" si="2"/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6"/>
      <c r="AD16" s="6"/>
      <c r="AE16" s="2"/>
      <c r="AF16" s="58"/>
      <c r="AG16" s="25" t="s">
        <v>102</v>
      </c>
      <c r="AH16" s="26">
        <v>0</v>
      </c>
      <c r="AI16" s="26">
        <v>0</v>
      </c>
      <c r="AJ16" s="26">
        <v>0</v>
      </c>
      <c r="AK16" s="26">
        <f t="shared" si="3"/>
        <v>0</v>
      </c>
      <c r="AL16" s="26">
        <v>0</v>
      </c>
      <c r="AM16" s="26">
        <v>0</v>
      </c>
      <c r="AN16" s="26">
        <v>0</v>
      </c>
      <c r="AO16" s="26">
        <f t="shared" si="4"/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f t="shared" si="5"/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6"/>
      <c r="BG16" s="6"/>
      <c r="BH16" s="2"/>
      <c r="BI16" s="58"/>
      <c r="BJ16" s="27" t="s">
        <v>102</v>
      </c>
      <c r="BK16" s="24">
        <f t="shared" si="6"/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f t="shared" si="7"/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f t="shared" si="8"/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f t="shared" si="9"/>
        <v>0</v>
      </c>
      <c r="CJ16" s="24">
        <v>0</v>
      </c>
      <c r="CK16" s="24">
        <v>0</v>
      </c>
      <c r="CL16" s="6"/>
      <c r="CM16" s="2"/>
    </row>
    <row r="17" spans="1:91" ht="12" customHeight="1">
      <c r="A17" s="59"/>
      <c r="B17" s="23" t="s">
        <v>103</v>
      </c>
      <c r="C17" s="24">
        <f t="shared" si="0"/>
        <v>0</v>
      </c>
      <c r="D17" s="24">
        <f t="shared" si="1"/>
        <v>0</v>
      </c>
      <c r="E17" s="24">
        <f t="shared" si="2"/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6"/>
      <c r="AD17" s="6"/>
      <c r="AE17" s="2"/>
      <c r="AF17" s="59"/>
      <c r="AG17" s="25" t="s">
        <v>103</v>
      </c>
      <c r="AH17" s="26">
        <v>0</v>
      </c>
      <c r="AI17" s="26">
        <v>0</v>
      </c>
      <c r="AJ17" s="26">
        <v>0</v>
      </c>
      <c r="AK17" s="26">
        <f t="shared" si="3"/>
        <v>0</v>
      </c>
      <c r="AL17" s="26">
        <v>0</v>
      </c>
      <c r="AM17" s="26">
        <v>0</v>
      </c>
      <c r="AN17" s="26">
        <v>0</v>
      </c>
      <c r="AO17" s="26">
        <f t="shared" si="4"/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f t="shared" si="5"/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6"/>
      <c r="BG17" s="6"/>
      <c r="BH17" s="2"/>
      <c r="BI17" s="59"/>
      <c r="BJ17" s="27" t="s">
        <v>103</v>
      </c>
      <c r="BK17" s="24">
        <f t="shared" si="6"/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f t="shared" si="7"/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f t="shared" si="8"/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f t="shared" si="9"/>
        <v>0</v>
      </c>
      <c r="CJ17" s="24">
        <v>0</v>
      </c>
      <c r="CK17" s="24">
        <v>0</v>
      </c>
      <c r="CL17" s="6"/>
      <c r="CM17" s="2"/>
    </row>
    <row r="18" spans="1:91" ht="12" customHeight="1">
      <c r="A18" s="60" t="s">
        <v>105</v>
      </c>
      <c r="B18" s="23" t="s">
        <v>101</v>
      </c>
      <c r="C18" s="24">
        <f t="shared" si="0"/>
        <v>1156</v>
      </c>
      <c r="D18" s="24">
        <f t="shared" si="1"/>
        <v>1125</v>
      </c>
      <c r="E18" s="24">
        <f t="shared" si="2"/>
        <v>1020</v>
      </c>
      <c r="F18" s="24">
        <v>12</v>
      </c>
      <c r="G18" s="24">
        <v>3</v>
      </c>
      <c r="H18" s="24">
        <v>3</v>
      </c>
      <c r="I18" s="24">
        <v>14</v>
      </c>
      <c r="J18" s="24">
        <v>5</v>
      </c>
      <c r="K18" s="24">
        <v>393</v>
      </c>
      <c r="L18" s="24">
        <v>24</v>
      </c>
      <c r="M18" s="24">
        <v>56</v>
      </c>
      <c r="N18" s="24">
        <v>30</v>
      </c>
      <c r="O18" s="24">
        <v>33</v>
      </c>
      <c r="P18" s="24">
        <v>12</v>
      </c>
      <c r="Q18" s="24">
        <v>16</v>
      </c>
      <c r="R18" s="24">
        <v>3</v>
      </c>
      <c r="S18" s="24">
        <v>3</v>
      </c>
      <c r="T18" s="24">
        <v>2</v>
      </c>
      <c r="U18" s="24">
        <v>23</v>
      </c>
      <c r="V18" s="24">
        <v>43</v>
      </c>
      <c r="W18" s="24">
        <v>2</v>
      </c>
      <c r="X18" s="24">
        <v>40</v>
      </c>
      <c r="Y18" s="24">
        <v>0</v>
      </c>
      <c r="Z18" s="24">
        <v>30</v>
      </c>
      <c r="AA18" s="24">
        <v>12</v>
      </c>
      <c r="AB18" s="24">
        <v>179</v>
      </c>
      <c r="AC18" s="6"/>
      <c r="AD18" s="6"/>
      <c r="AE18" s="2"/>
      <c r="AF18" s="60" t="s">
        <v>105</v>
      </c>
      <c r="AG18" s="25" t="s">
        <v>101</v>
      </c>
      <c r="AH18" s="26">
        <v>0</v>
      </c>
      <c r="AI18" s="26">
        <v>61</v>
      </c>
      <c r="AJ18" s="26">
        <v>21</v>
      </c>
      <c r="AK18" s="26">
        <f t="shared" si="3"/>
        <v>0</v>
      </c>
      <c r="AL18" s="26">
        <v>0</v>
      </c>
      <c r="AM18" s="26">
        <v>0</v>
      </c>
      <c r="AN18" s="26">
        <v>0</v>
      </c>
      <c r="AO18" s="26">
        <f t="shared" si="4"/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f t="shared" si="5"/>
        <v>103</v>
      </c>
      <c r="AY18" s="26">
        <v>0</v>
      </c>
      <c r="AZ18" s="26">
        <v>0</v>
      </c>
      <c r="BA18" s="26">
        <v>20</v>
      </c>
      <c r="BB18" s="26">
        <v>0</v>
      </c>
      <c r="BC18" s="26">
        <v>44</v>
      </c>
      <c r="BD18" s="26">
        <v>39</v>
      </c>
      <c r="BE18" s="26">
        <v>2</v>
      </c>
      <c r="BF18" s="6"/>
      <c r="BG18" s="6"/>
      <c r="BH18" s="2"/>
      <c r="BI18" s="60" t="s">
        <v>105</v>
      </c>
      <c r="BJ18" s="27" t="s">
        <v>101</v>
      </c>
      <c r="BK18" s="24">
        <f t="shared" si="6"/>
        <v>5</v>
      </c>
      <c r="BL18" s="24">
        <v>1</v>
      </c>
      <c r="BM18" s="24">
        <v>0</v>
      </c>
      <c r="BN18" s="24">
        <v>0</v>
      </c>
      <c r="BO18" s="24">
        <v>4</v>
      </c>
      <c r="BP18" s="24">
        <v>0</v>
      </c>
      <c r="BQ18" s="24">
        <v>0</v>
      </c>
      <c r="BR18" s="24">
        <f t="shared" si="7"/>
        <v>22</v>
      </c>
      <c r="BS18" s="24">
        <v>0</v>
      </c>
      <c r="BT18" s="24">
        <v>6</v>
      </c>
      <c r="BU18" s="24">
        <v>11</v>
      </c>
      <c r="BV18" s="24">
        <v>1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4</v>
      </c>
      <c r="CC18" s="24">
        <f t="shared" si="8"/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f t="shared" si="9"/>
        <v>4</v>
      </c>
      <c r="CJ18" s="24">
        <v>3</v>
      </c>
      <c r="CK18" s="24">
        <v>1</v>
      </c>
      <c r="CL18" s="6"/>
      <c r="CM18" s="2"/>
    </row>
    <row r="19" spans="1:91" ht="12" customHeight="1">
      <c r="A19" s="58"/>
      <c r="B19" s="23" t="s">
        <v>102</v>
      </c>
      <c r="C19" s="24">
        <f t="shared" si="0"/>
        <v>10</v>
      </c>
      <c r="D19" s="24">
        <f t="shared" si="1"/>
        <v>10</v>
      </c>
      <c r="E19" s="24">
        <f t="shared" si="2"/>
        <v>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</v>
      </c>
      <c r="P19" s="24">
        <v>0</v>
      </c>
      <c r="Q19" s="24">
        <v>0</v>
      </c>
      <c r="R19" s="24">
        <v>2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1</v>
      </c>
      <c r="AA19" s="24">
        <v>0</v>
      </c>
      <c r="AB19" s="24">
        <v>3</v>
      </c>
      <c r="AC19" s="6"/>
      <c r="AD19" s="6"/>
      <c r="AE19" s="2"/>
      <c r="AF19" s="58"/>
      <c r="AG19" s="25" t="s">
        <v>102</v>
      </c>
      <c r="AH19" s="26">
        <v>0</v>
      </c>
      <c r="AI19" s="26">
        <v>0</v>
      </c>
      <c r="AJ19" s="26">
        <v>0</v>
      </c>
      <c r="AK19" s="26">
        <f t="shared" si="3"/>
        <v>0</v>
      </c>
      <c r="AL19" s="26">
        <v>0</v>
      </c>
      <c r="AM19" s="26">
        <v>0</v>
      </c>
      <c r="AN19" s="26">
        <v>0</v>
      </c>
      <c r="AO19" s="26">
        <f t="shared" si="4"/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f t="shared" si="5"/>
        <v>3</v>
      </c>
      <c r="AY19" s="26">
        <v>0</v>
      </c>
      <c r="AZ19" s="26">
        <v>0</v>
      </c>
      <c r="BA19" s="26">
        <v>0</v>
      </c>
      <c r="BB19" s="26">
        <v>0</v>
      </c>
      <c r="BC19" s="26">
        <v>2</v>
      </c>
      <c r="BD19" s="26">
        <v>1</v>
      </c>
      <c r="BE19" s="26">
        <v>0</v>
      </c>
      <c r="BF19" s="6"/>
      <c r="BG19" s="6"/>
      <c r="BH19" s="2"/>
      <c r="BI19" s="58"/>
      <c r="BJ19" s="27" t="s">
        <v>102</v>
      </c>
      <c r="BK19" s="24">
        <f t="shared" si="6"/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f t="shared" si="7"/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f t="shared" si="8"/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f t="shared" si="9"/>
        <v>0</v>
      </c>
      <c r="CJ19" s="24">
        <v>0</v>
      </c>
      <c r="CK19" s="24">
        <v>0</v>
      </c>
      <c r="CL19" s="6"/>
      <c r="CM19" s="2"/>
    </row>
    <row r="20" spans="1:91" ht="12" customHeight="1">
      <c r="A20" s="59"/>
      <c r="B20" s="23" t="s">
        <v>103</v>
      </c>
      <c r="C20" s="24">
        <f t="shared" si="0"/>
        <v>1482</v>
      </c>
      <c r="D20" s="24">
        <f t="shared" si="1"/>
        <v>1433</v>
      </c>
      <c r="E20" s="24">
        <f t="shared" si="2"/>
        <v>1316</v>
      </c>
      <c r="F20" s="24">
        <v>16</v>
      </c>
      <c r="G20" s="24">
        <v>3</v>
      </c>
      <c r="H20" s="24">
        <v>3</v>
      </c>
      <c r="I20" s="24">
        <v>17</v>
      </c>
      <c r="J20" s="24">
        <v>6</v>
      </c>
      <c r="K20" s="24">
        <v>495</v>
      </c>
      <c r="L20" s="24">
        <v>28</v>
      </c>
      <c r="M20" s="24">
        <v>79</v>
      </c>
      <c r="N20" s="24">
        <v>35</v>
      </c>
      <c r="O20" s="24">
        <v>41</v>
      </c>
      <c r="P20" s="24">
        <v>19</v>
      </c>
      <c r="Q20" s="24">
        <v>16</v>
      </c>
      <c r="R20" s="24">
        <v>2</v>
      </c>
      <c r="S20" s="24">
        <v>3</v>
      </c>
      <c r="T20" s="24">
        <v>2</v>
      </c>
      <c r="U20" s="24">
        <v>38</v>
      </c>
      <c r="V20" s="24">
        <v>53</v>
      </c>
      <c r="W20" s="24">
        <v>2</v>
      </c>
      <c r="X20" s="24">
        <v>51</v>
      </c>
      <c r="Y20" s="24">
        <v>0</v>
      </c>
      <c r="Z20" s="24">
        <v>37</v>
      </c>
      <c r="AA20" s="24">
        <v>18</v>
      </c>
      <c r="AB20" s="24">
        <v>228</v>
      </c>
      <c r="AC20" s="6"/>
      <c r="AD20" s="6"/>
      <c r="AE20" s="2"/>
      <c r="AF20" s="59"/>
      <c r="AG20" s="25" t="s">
        <v>103</v>
      </c>
      <c r="AH20" s="26">
        <v>0</v>
      </c>
      <c r="AI20" s="26">
        <v>95</v>
      </c>
      <c r="AJ20" s="26">
        <v>29</v>
      </c>
      <c r="AK20" s="26">
        <f t="shared" si="3"/>
        <v>0</v>
      </c>
      <c r="AL20" s="26">
        <v>0</v>
      </c>
      <c r="AM20" s="26">
        <v>0</v>
      </c>
      <c r="AN20" s="26">
        <v>0</v>
      </c>
      <c r="AO20" s="26">
        <f t="shared" si="4"/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f t="shared" si="5"/>
        <v>115</v>
      </c>
      <c r="AY20" s="26">
        <v>0</v>
      </c>
      <c r="AZ20" s="26">
        <v>0</v>
      </c>
      <c r="BA20" s="26">
        <v>23</v>
      </c>
      <c r="BB20" s="26">
        <v>0</v>
      </c>
      <c r="BC20" s="26">
        <v>51</v>
      </c>
      <c r="BD20" s="26">
        <v>41</v>
      </c>
      <c r="BE20" s="26">
        <v>2</v>
      </c>
      <c r="BF20" s="6"/>
      <c r="BG20" s="6"/>
      <c r="BH20" s="2"/>
      <c r="BI20" s="59"/>
      <c r="BJ20" s="27" t="s">
        <v>103</v>
      </c>
      <c r="BK20" s="24">
        <f t="shared" si="6"/>
        <v>6</v>
      </c>
      <c r="BL20" s="24">
        <v>2</v>
      </c>
      <c r="BM20" s="24">
        <v>0</v>
      </c>
      <c r="BN20" s="24">
        <v>0</v>
      </c>
      <c r="BO20" s="24">
        <v>4</v>
      </c>
      <c r="BP20" s="24">
        <v>0</v>
      </c>
      <c r="BQ20" s="24">
        <v>0</v>
      </c>
      <c r="BR20" s="24">
        <f t="shared" si="7"/>
        <v>39</v>
      </c>
      <c r="BS20" s="24">
        <v>0</v>
      </c>
      <c r="BT20" s="24">
        <v>11</v>
      </c>
      <c r="BU20" s="24">
        <v>18</v>
      </c>
      <c r="BV20" s="24">
        <v>2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8</v>
      </c>
      <c r="CC20" s="24">
        <f t="shared" si="8"/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f t="shared" si="9"/>
        <v>4</v>
      </c>
      <c r="CJ20" s="24">
        <v>3</v>
      </c>
      <c r="CK20" s="24">
        <v>1</v>
      </c>
      <c r="CL20" s="6"/>
      <c r="CM20" s="2"/>
    </row>
    <row r="21" spans="1:91" ht="12" customHeight="1">
      <c r="A21" s="60" t="s">
        <v>106</v>
      </c>
      <c r="B21" s="23" t="s">
        <v>101</v>
      </c>
      <c r="C21" s="24">
        <f t="shared" si="0"/>
        <v>559</v>
      </c>
      <c r="D21" s="24">
        <f t="shared" si="1"/>
        <v>555</v>
      </c>
      <c r="E21" s="24">
        <f t="shared" si="2"/>
        <v>500</v>
      </c>
      <c r="F21" s="24">
        <v>4</v>
      </c>
      <c r="G21" s="24">
        <v>1</v>
      </c>
      <c r="H21" s="24">
        <v>0</v>
      </c>
      <c r="I21" s="24">
        <v>8</v>
      </c>
      <c r="J21" s="24">
        <v>6</v>
      </c>
      <c r="K21" s="24">
        <v>109</v>
      </c>
      <c r="L21" s="24">
        <v>6</v>
      </c>
      <c r="M21" s="24">
        <v>39</v>
      </c>
      <c r="N21" s="24">
        <v>20</v>
      </c>
      <c r="O21" s="24">
        <v>5</v>
      </c>
      <c r="P21" s="24">
        <v>6</v>
      </c>
      <c r="Q21" s="24">
        <v>9</v>
      </c>
      <c r="R21" s="24">
        <v>3</v>
      </c>
      <c r="S21" s="24">
        <v>7</v>
      </c>
      <c r="T21" s="24">
        <v>0</v>
      </c>
      <c r="U21" s="24">
        <v>15</v>
      </c>
      <c r="V21" s="24">
        <v>11</v>
      </c>
      <c r="W21" s="24">
        <v>0</v>
      </c>
      <c r="X21" s="24">
        <v>11</v>
      </c>
      <c r="Y21" s="24">
        <v>0</v>
      </c>
      <c r="Z21" s="24">
        <v>20</v>
      </c>
      <c r="AA21" s="24">
        <v>14</v>
      </c>
      <c r="AB21" s="24">
        <v>171</v>
      </c>
      <c r="AC21" s="6"/>
      <c r="AD21" s="6"/>
      <c r="AE21" s="2"/>
      <c r="AF21" s="60" t="s">
        <v>106</v>
      </c>
      <c r="AG21" s="25" t="s">
        <v>101</v>
      </c>
      <c r="AH21" s="26">
        <v>0</v>
      </c>
      <c r="AI21" s="26">
        <v>18</v>
      </c>
      <c r="AJ21" s="26">
        <v>17</v>
      </c>
      <c r="AK21" s="26">
        <f t="shared" si="3"/>
        <v>0</v>
      </c>
      <c r="AL21" s="26">
        <v>0</v>
      </c>
      <c r="AM21" s="26">
        <v>0</v>
      </c>
      <c r="AN21" s="26">
        <v>0</v>
      </c>
      <c r="AO21" s="26">
        <f t="shared" si="4"/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f t="shared" si="5"/>
        <v>42</v>
      </c>
      <c r="AY21" s="26">
        <v>2</v>
      </c>
      <c r="AZ21" s="26">
        <v>1</v>
      </c>
      <c r="BA21" s="26">
        <v>4</v>
      </c>
      <c r="BB21" s="26">
        <v>1</v>
      </c>
      <c r="BC21" s="26">
        <v>19</v>
      </c>
      <c r="BD21" s="26">
        <v>15</v>
      </c>
      <c r="BE21" s="26">
        <v>13</v>
      </c>
      <c r="BF21" s="6"/>
      <c r="BG21" s="6"/>
      <c r="BH21" s="2"/>
      <c r="BI21" s="60" t="s">
        <v>106</v>
      </c>
      <c r="BJ21" s="27" t="s">
        <v>101</v>
      </c>
      <c r="BK21" s="24">
        <f t="shared" si="6"/>
        <v>3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3</v>
      </c>
      <c r="BR21" s="24">
        <f t="shared" si="7"/>
        <v>1</v>
      </c>
      <c r="BS21" s="24">
        <v>0</v>
      </c>
      <c r="BT21" s="24">
        <v>1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8"/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f t="shared" si="9"/>
        <v>0</v>
      </c>
      <c r="CJ21" s="24">
        <v>0</v>
      </c>
      <c r="CK21" s="24">
        <v>0</v>
      </c>
      <c r="CL21" s="6"/>
      <c r="CM21" s="2"/>
    </row>
    <row r="22" spans="1:91" ht="12" customHeight="1">
      <c r="A22" s="58"/>
      <c r="B22" s="23" t="s">
        <v>102</v>
      </c>
      <c r="C22" s="24">
        <f t="shared" si="0"/>
        <v>9</v>
      </c>
      <c r="D22" s="24">
        <f t="shared" si="1"/>
        <v>9</v>
      </c>
      <c r="E22" s="24">
        <f t="shared" si="2"/>
        <v>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1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4</v>
      </c>
      <c r="AC22" s="6"/>
      <c r="AD22" s="6"/>
      <c r="AE22" s="2"/>
      <c r="AF22" s="58"/>
      <c r="AG22" s="25" t="s">
        <v>102</v>
      </c>
      <c r="AH22" s="26">
        <v>0</v>
      </c>
      <c r="AI22" s="26">
        <v>0</v>
      </c>
      <c r="AJ22" s="26">
        <v>0</v>
      </c>
      <c r="AK22" s="26">
        <f t="shared" si="3"/>
        <v>0</v>
      </c>
      <c r="AL22" s="26">
        <v>0</v>
      </c>
      <c r="AM22" s="26">
        <v>0</v>
      </c>
      <c r="AN22" s="26">
        <v>0</v>
      </c>
      <c r="AO22" s="26">
        <f t="shared" si="4"/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f t="shared" si="5"/>
        <v>4</v>
      </c>
      <c r="AY22" s="26">
        <v>1</v>
      </c>
      <c r="AZ22" s="26">
        <v>0</v>
      </c>
      <c r="BA22" s="26">
        <v>0</v>
      </c>
      <c r="BB22" s="26">
        <v>0</v>
      </c>
      <c r="BC22" s="26">
        <v>1</v>
      </c>
      <c r="BD22" s="26">
        <v>2</v>
      </c>
      <c r="BE22" s="26">
        <v>0</v>
      </c>
      <c r="BF22" s="6"/>
      <c r="BG22" s="6"/>
      <c r="BH22" s="2"/>
      <c r="BI22" s="58"/>
      <c r="BJ22" s="27" t="s">
        <v>102</v>
      </c>
      <c r="BK22" s="24">
        <f t="shared" si="6"/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f t="shared" si="7"/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f t="shared" si="8"/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f t="shared" si="9"/>
        <v>0</v>
      </c>
      <c r="CJ22" s="24">
        <v>0</v>
      </c>
      <c r="CK22" s="24">
        <v>0</v>
      </c>
      <c r="CL22" s="6"/>
      <c r="CM22" s="2"/>
    </row>
    <row r="23" spans="1:91" ht="12" customHeight="1">
      <c r="A23" s="59"/>
      <c r="B23" s="23" t="s">
        <v>103</v>
      </c>
      <c r="C23" s="24">
        <f t="shared" si="0"/>
        <v>710</v>
      </c>
      <c r="D23" s="24">
        <f t="shared" si="1"/>
        <v>705</v>
      </c>
      <c r="E23" s="24">
        <f t="shared" si="2"/>
        <v>648</v>
      </c>
      <c r="F23" s="24">
        <v>4</v>
      </c>
      <c r="G23" s="24">
        <v>1</v>
      </c>
      <c r="H23" s="24">
        <v>0</v>
      </c>
      <c r="I23" s="24">
        <v>12</v>
      </c>
      <c r="J23" s="24">
        <v>11</v>
      </c>
      <c r="K23" s="24">
        <v>142</v>
      </c>
      <c r="L23" s="24">
        <v>7</v>
      </c>
      <c r="M23" s="24">
        <v>48</v>
      </c>
      <c r="N23" s="24">
        <v>26</v>
      </c>
      <c r="O23" s="24">
        <v>8</v>
      </c>
      <c r="P23" s="24">
        <v>11</v>
      </c>
      <c r="Q23" s="24">
        <v>10</v>
      </c>
      <c r="R23" s="24">
        <v>3</v>
      </c>
      <c r="S23" s="24">
        <v>8</v>
      </c>
      <c r="T23" s="24">
        <v>0</v>
      </c>
      <c r="U23" s="24">
        <v>26</v>
      </c>
      <c r="V23" s="24">
        <v>15</v>
      </c>
      <c r="W23" s="24">
        <v>0</v>
      </c>
      <c r="X23" s="24">
        <v>12</v>
      </c>
      <c r="Y23" s="24">
        <v>0</v>
      </c>
      <c r="Z23" s="24">
        <v>29</v>
      </c>
      <c r="AA23" s="24">
        <v>21</v>
      </c>
      <c r="AB23" s="24">
        <v>208</v>
      </c>
      <c r="AC23" s="6"/>
      <c r="AD23" s="6"/>
      <c r="AE23" s="2"/>
      <c r="AF23" s="59"/>
      <c r="AG23" s="25" t="s">
        <v>103</v>
      </c>
      <c r="AH23" s="26">
        <v>0</v>
      </c>
      <c r="AI23" s="26">
        <v>25</v>
      </c>
      <c r="AJ23" s="26">
        <v>21</v>
      </c>
      <c r="AK23" s="26">
        <f t="shared" si="3"/>
        <v>0</v>
      </c>
      <c r="AL23" s="26">
        <v>0</v>
      </c>
      <c r="AM23" s="26">
        <v>0</v>
      </c>
      <c r="AN23" s="26">
        <v>0</v>
      </c>
      <c r="AO23" s="26">
        <f t="shared" si="4"/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f t="shared" si="5"/>
        <v>43</v>
      </c>
      <c r="AY23" s="26">
        <v>2</v>
      </c>
      <c r="AZ23" s="26">
        <v>2</v>
      </c>
      <c r="BA23" s="26">
        <v>4</v>
      </c>
      <c r="BB23" s="26">
        <v>1</v>
      </c>
      <c r="BC23" s="26">
        <v>21</v>
      </c>
      <c r="BD23" s="26">
        <v>13</v>
      </c>
      <c r="BE23" s="26">
        <v>14</v>
      </c>
      <c r="BF23" s="6"/>
      <c r="BG23" s="6"/>
      <c r="BH23" s="2"/>
      <c r="BI23" s="59"/>
      <c r="BJ23" s="27" t="s">
        <v>103</v>
      </c>
      <c r="BK23" s="24">
        <f t="shared" si="6"/>
        <v>4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4</v>
      </c>
      <c r="BR23" s="24">
        <f t="shared" si="7"/>
        <v>1</v>
      </c>
      <c r="BS23" s="24">
        <v>0</v>
      </c>
      <c r="BT23" s="24">
        <v>1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f t="shared" si="8"/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f t="shared" si="9"/>
        <v>0</v>
      </c>
      <c r="CJ23" s="24">
        <v>0</v>
      </c>
      <c r="CK23" s="24">
        <v>0</v>
      </c>
      <c r="CL23" s="6"/>
      <c r="CM23" s="2"/>
    </row>
    <row r="24" spans="1:91" ht="12" customHeight="1">
      <c r="A24" s="60" t="s">
        <v>107</v>
      </c>
      <c r="B24" s="23" t="s">
        <v>101</v>
      </c>
      <c r="C24" s="24">
        <f t="shared" si="0"/>
        <v>953</v>
      </c>
      <c r="D24" s="24">
        <f t="shared" si="1"/>
        <v>938</v>
      </c>
      <c r="E24" s="24">
        <f t="shared" si="2"/>
        <v>887</v>
      </c>
      <c r="F24" s="24">
        <v>7</v>
      </c>
      <c r="G24" s="24">
        <v>1</v>
      </c>
      <c r="H24" s="24">
        <v>0</v>
      </c>
      <c r="I24" s="24">
        <v>16</v>
      </c>
      <c r="J24" s="24">
        <v>10</v>
      </c>
      <c r="K24" s="24">
        <v>251</v>
      </c>
      <c r="L24" s="24">
        <v>10</v>
      </c>
      <c r="M24" s="24">
        <v>121</v>
      </c>
      <c r="N24" s="24">
        <v>39</v>
      </c>
      <c r="O24" s="24">
        <v>19</v>
      </c>
      <c r="P24" s="24">
        <v>6</v>
      </c>
      <c r="Q24" s="24">
        <v>9</v>
      </c>
      <c r="R24" s="24">
        <v>3</v>
      </c>
      <c r="S24" s="24">
        <v>3</v>
      </c>
      <c r="T24" s="24">
        <v>1</v>
      </c>
      <c r="U24" s="24">
        <v>11</v>
      </c>
      <c r="V24" s="24">
        <v>34</v>
      </c>
      <c r="W24" s="24">
        <v>2</v>
      </c>
      <c r="X24" s="24">
        <v>33</v>
      </c>
      <c r="Y24" s="24">
        <v>0</v>
      </c>
      <c r="Z24" s="24">
        <v>35</v>
      </c>
      <c r="AA24" s="24">
        <v>9</v>
      </c>
      <c r="AB24" s="24">
        <v>199</v>
      </c>
      <c r="AC24" s="6"/>
      <c r="AD24" s="6"/>
      <c r="AE24" s="2"/>
      <c r="AF24" s="60" t="s">
        <v>107</v>
      </c>
      <c r="AG24" s="25" t="s">
        <v>101</v>
      </c>
      <c r="AH24" s="26">
        <v>0</v>
      </c>
      <c r="AI24" s="26">
        <v>37</v>
      </c>
      <c r="AJ24" s="26">
        <v>31</v>
      </c>
      <c r="AK24" s="26">
        <f t="shared" si="3"/>
        <v>1</v>
      </c>
      <c r="AL24" s="26">
        <v>0</v>
      </c>
      <c r="AM24" s="26">
        <v>0</v>
      </c>
      <c r="AN24" s="26">
        <v>1</v>
      </c>
      <c r="AO24" s="26">
        <f t="shared" si="4"/>
        <v>2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2</v>
      </c>
      <c r="AV24" s="26">
        <v>0</v>
      </c>
      <c r="AW24" s="26">
        <v>0</v>
      </c>
      <c r="AX24" s="26">
        <f t="shared" si="5"/>
        <v>48</v>
      </c>
      <c r="AY24" s="26">
        <v>7</v>
      </c>
      <c r="AZ24" s="26">
        <v>0</v>
      </c>
      <c r="BA24" s="26">
        <v>15</v>
      </c>
      <c r="BB24" s="26">
        <v>0</v>
      </c>
      <c r="BC24" s="26">
        <v>21</v>
      </c>
      <c r="BD24" s="26">
        <v>5</v>
      </c>
      <c r="BE24" s="26">
        <v>0</v>
      </c>
      <c r="BF24" s="6"/>
      <c r="BG24" s="6"/>
      <c r="BH24" s="2"/>
      <c r="BI24" s="60" t="s">
        <v>107</v>
      </c>
      <c r="BJ24" s="27" t="s">
        <v>101</v>
      </c>
      <c r="BK24" s="24">
        <f t="shared" si="6"/>
        <v>3</v>
      </c>
      <c r="BL24" s="24">
        <v>0</v>
      </c>
      <c r="BM24" s="24">
        <v>0</v>
      </c>
      <c r="BN24" s="24">
        <v>0</v>
      </c>
      <c r="BO24" s="24">
        <v>2</v>
      </c>
      <c r="BP24" s="24">
        <v>0</v>
      </c>
      <c r="BQ24" s="24">
        <v>1</v>
      </c>
      <c r="BR24" s="24">
        <f t="shared" si="7"/>
        <v>7</v>
      </c>
      <c r="BS24" s="24">
        <v>3</v>
      </c>
      <c r="BT24" s="24">
        <v>2</v>
      </c>
      <c r="BU24" s="24">
        <v>2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f t="shared" si="8"/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f t="shared" si="9"/>
        <v>5</v>
      </c>
      <c r="CJ24" s="24">
        <v>1</v>
      </c>
      <c r="CK24" s="24">
        <v>4</v>
      </c>
      <c r="CL24" s="6"/>
      <c r="CM24" s="2"/>
    </row>
    <row r="25" spans="1:91" ht="12" customHeight="1">
      <c r="A25" s="58"/>
      <c r="B25" s="23" t="s">
        <v>102</v>
      </c>
      <c r="C25" s="24">
        <f t="shared" si="0"/>
        <v>7</v>
      </c>
      <c r="D25" s="24">
        <f t="shared" si="1"/>
        <v>6</v>
      </c>
      <c r="E25" s="24">
        <f t="shared" si="2"/>
        <v>5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0</v>
      </c>
      <c r="M25" s="24">
        <v>1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1</v>
      </c>
      <c r="AA25" s="24">
        <v>0</v>
      </c>
      <c r="AB25" s="24">
        <v>2</v>
      </c>
      <c r="AC25" s="6"/>
      <c r="AD25" s="6"/>
      <c r="AE25" s="2"/>
      <c r="AF25" s="58"/>
      <c r="AG25" s="25" t="s">
        <v>102</v>
      </c>
      <c r="AH25" s="26">
        <v>0</v>
      </c>
      <c r="AI25" s="26">
        <v>0</v>
      </c>
      <c r="AJ25" s="26">
        <v>0</v>
      </c>
      <c r="AK25" s="26">
        <f t="shared" si="3"/>
        <v>0</v>
      </c>
      <c r="AL25" s="26">
        <v>0</v>
      </c>
      <c r="AM25" s="26">
        <v>0</v>
      </c>
      <c r="AN25" s="26">
        <v>0</v>
      </c>
      <c r="AO25" s="26">
        <f t="shared" si="4"/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f t="shared" si="5"/>
        <v>1</v>
      </c>
      <c r="AY25" s="26">
        <v>0</v>
      </c>
      <c r="AZ25" s="26">
        <v>0</v>
      </c>
      <c r="BA25" s="26">
        <v>0</v>
      </c>
      <c r="BB25" s="26">
        <v>0</v>
      </c>
      <c r="BC25" s="26">
        <v>1</v>
      </c>
      <c r="BD25" s="26">
        <v>0</v>
      </c>
      <c r="BE25" s="26">
        <v>0</v>
      </c>
      <c r="BF25" s="6"/>
      <c r="BG25" s="6"/>
      <c r="BH25" s="2"/>
      <c r="BI25" s="58"/>
      <c r="BJ25" s="27" t="s">
        <v>102</v>
      </c>
      <c r="BK25" s="24">
        <f t="shared" si="6"/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f t="shared" si="7"/>
        <v>1</v>
      </c>
      <c r="BS25" s="24">
        <v>0</v>
      </c>
      <c r="BT25" s="24">
        <v>0</v>
      </c>
      <c r="BU25" s="24">
        <v>1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f t="shared" si="8"/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f t="shared" si="9"/>
        <v>0</v>
      </c>
      <c r="CJ25" s="24">
        <v>0</v>
      </c>
      <c r="CK25" s="24">
        <v>0</v>
      </c>
      <c r="CL25" s="6"/>
      <c r="CM25" s="2"/>
    </row>
    <row r="26" spans="1:91" ht="12" customHeight="1">
      <c r="A26" s="59"/>
      <c r="B26" s="23" t="s">
        <v>103</v>
      </c>
      <c r="C26" s="24">
        <f t="shared" si="0"/>
        <v>1229</v>
      </c>
      <c r="D26" s="24">
        <f t="shared" si="1"/>
        <v>1207</v>
      </c>
      <c r="E26" s="24">
        <f t="shared" si="2"/>
        <v>1139</v>
      </c>
      <c r="F26" s="24">
        <v>7</v>
      </c>
      <c r="G26" s="24">
        <v>1</v>
      </c>
      <c r="H26" s="24">
        <v>0</v>
      </c>
      <c r="I26" s="24">
        <v>21</v>
      </c>
      <c r="J26" s="24">
        <v>16</v>
      </c>
      <c r="K26" s="24">
        <v>344</v>
      </c>
      <c r="L26" s="24">
        <v>12</v>
      </c>
      <c r="M26" s="24">
        <v>170</v>
      </c>
      <c r="N26" s="24">
        <v>47</v>
      </c>
      <c r="O26" s="24">
        <v>20</v>
      </c>
      <c r="P26" s="24">
        <v>8</v>
      </c>
      <c r="Q26" s="24">
        <v>9</v>
      </c>
      <c r="R26" s="24">
        <v>3</v>
      </c>
      <c r="S26" s="24">
        <v>3</v>
      </c>
      <c r="T26" s="24">
        <v>1</v>
      </c>
      <c r="U26" s="24">
        <v>14</v>
      </c>
      <c r="V26" s="24">
        <v>45</v>
      </c>
      <c r="W26" s="24">
        <v>2</v>
      </c>
      <c r="X26" s="24">
        <v>43</v>
      </c>
      <c r="Y26" s="24">
        <v>0</v>
      </c>
      <c r="Z26" s="24">
        <v>40</v>
      </c>
      <c r="AA26" s="24">
        <v>9</v>
      </c>
      <c r="AB26" s="24">
        <v>233</v>
      </c>
      <c r="AC26" s="6"/>
      <c r="AD26" s="6"/>
      <c r="AE26" s="2"/>
      <c r="AF26" s="59"/>
      <c r="AG26" s="25" t="s">
        <v>103</v>
      </c>
      <c r="AH26" s="26">
        <v>0</v>
      </c>
      <c r="AI26" s="26">
        <v>46</v>
      </c>
      <c r="AJ26" s="26">
        <v>45</v>
      </c>
      <c r="AK26" s="26">
        <f t="shared" si="3"/>
        <v>2</v>
      </c>
      <c r="AL26" s="26">
        <v>0</v>
      </c>
      <c r="AM26" s="26">
        <v>0</v>
      </c>
      <c r="AN26" s="26">
        <v>2</v>
      </c>
      <c r="AO26" s="26">
        <f t="shared" si="4"/>
        <v>2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2</v>
      </c>
      <c r="AV26" s="26">
        <v>0</v>
      </c>
      <c r="AW26" s="26">
        <v>0</v>
      </c>
      <c r="AX26" s="26">
        <f t="shared" si="5"/>
        <v>64</v>
      </c>
      <c r="AY26" s="26">
        <v>9</v>
      </c>
      <c r="AZ26" s="26">
        <v>0</v>
      </c>
      <c r="BA26" s="26">
        <v>18</v>
      </c>
      <c r="BB26" s="26">
        <v>0</v>
      </c>
      <c r="BC26" s="26">
        <v>32</v>
      </c>
      <c r="BD26" s="26">
        <v>5</v>
      </c>
      <c r="BE26" s="26">
        <v>0</v>
      </c>
      <c r="BF26" s="6"/>
      <c r="BG26" s="6"/>
      <c r="BH26" s="2"/>
      <c r="BI26" s="59"/>
      <c r="BJ26" s="27" t="s">
        <v>103</v>
      </c>
      <c r="BK26" s="24">
        <f t="shared" si="6"/>
        <v>4</v>
      </c>
      <c r="BL26" s="24">
        <v>0</v>
      </c>
      <c r="BM26" s="24">
        <v>0</v>
      </c>
      <c r="BN26" s="24">
        <v>0</v>
      </c>
      <c r="BO26" s="24">
        <v>3</v>
      </c>
      <c r="BP26" s="24">
        <v>0</v>
      </c>
      <c r="BQ26" s="24">
        <v>1</v>
      </c>
      <c r="BR26" s="24">
        <f t="shared" si="7"/>
        <v>11</v>
      </c>
      <c r="BS26" s="24">
        <v>5</v>
      </c>
      <c r="BT26" s="24">
        <v>4</v>
      </c>
      <c r="BU26" s="24">
        <v>2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f t="shared" si="8"/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f t="shared" si="9"/>
        <v>7</v>
      </c>
      <c r="CJ26" s="24">
        <v>2</v>
      </c>
      <c r="CK26" s="24">
        <v>5</v>
      </c>
      <c r="CL26" s="6"/>
      <c r="CM26" s="2"/>
    </row>
    <row r="27" spans="1:91" ht="12" customHeight="1">
      <c r="A27" s="60" t="s">
        <v>108</v>
      </c>
      <c r="B27" s="23" t="s">
        <v>101</v>
      </c>
      <c r="C27" s="24">
        <f t="shared" si="0"/>
        <v>414</v>
      </c>
      <c r="D27" s="24">
        <f t="shared" si="1"/>
        <v>408</v>
      </c>
      <c r="E27" s="24">
        <f t="shared" si="2"/>
        <v>351</v>
      </c>
      <c r="F27" s="24">
        <v>8</v>
      </c>
      <c r="G27" s="24">
        <v>2</v>
      </c>
      <c r="H27" s="24">
        <v>0</v>
      </c>
      <c r="I27" s="24">
        <v>6</v>
      </c>
      <c r="J27" s="24">
        <v>1</v>
      </c>
      <c r="K27" s="24">
        <v>69</v>
      </c>
      <c r="L27" s="24">
        <v>4</v>
      </c>
      <c r="M27" s="24">
        <v>38</v>
      </c>
      <c r="N27" s="24">
        <v>20</v>
      </c>
      <c r="O27" s="24">
        <v>9</v>
      </c>
      <c r="P27" s="24">
        <v>6</v>
      </c>
      <c r="Q27" s="24">
        <v>8</v>
      </c>
      <c r="R27" s="24">
        <v>0</v>
      </c>
      <c r="S27" s="24">
        <v>10</v>
      </c>
      <c r="T27" s="24">
        <v>0</v>
      </c>
      <c r="U27" s="24">
        <v>5</v>
      </c>
      <c r="V27" s="24">
        <v>6</v>
      </c>
      <c r="W27" s="24">
        <v>1</v>
      </c>
      <c r="X27" s="24">
        <v>8</v>
      </c>
      <c r="Y27" s="24">
        <v>0</v>
      </c>
      <c r="Z27" s="24">
        <v>21</v>
      </c>
      <c r="AA27" s="24">
        <v>11</v>
      </c>
      <c r="AB27" s="24">
        <v>108</v>
      </c>
      <c r="AC27" s="6"/>
      <c r="AD27" s="6"/>
      <c r="AE27" s="2"/>
      <c r="AF27" s="60" t="s">
        <v>108</v>
      </c>
      <c r="AG27" s="25" t="s">
        <v>101</v>
      </c>
      <c r="AH27" s="26">
        <v>0</v>
      </c>
      <c r="AI27" s="26">
        <v>6</v>
      </c>
      <c r="AJ27" s="26">
        <v>4</v>
      </c>
      <c r="AK27" s="26">
        <f t="shared" si="3"/>
        <v>0</v>
      </c>
      <c r="AL27" s="26">
        <v>0</v>
      </c>
      <c r="AM27" s="26">
        <v>0</v>
      </c>
      <c r="AN27" s="26">
        <v>0</v>
      </c>
      <c r="AO27" s="26">
        <f t="shared" si="4"/>
        <v>1</v>
      </c>
      <c r="AP27" s="26">
        <v>1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f t="shared" si="5"/>
        <v>45</v>
      </c>
      <c r="AY27" s="26">
        <v>2</v>
      </c>
      <c r="AZ27" s="26">
        <v>0</v>
      </c>
      <c r="BA27" s="26">
        <v>3</v>
      </c>
      <c r="BB27" s="26">
        <v>0</v>
      </c>
      <c r="BC27" s="26">
        <v>1</v>
      </c>
      <c r="BD27" s="26">
        <v>39</v>
      </c>
      <c r="BE27" s="26">
        <v>11</v>
      </c>
      <c r="BF27" s="6"/>
      <c r="BG27" s="6"/>
      <c r="BH27" s="2"/>
      <c r="BI27" s="60" t="s">
        <v>108</v>
      </c>
      <c r="BJ27" s="27" t="s">
        <v>101</v>
      </c>
      <c r="BK27" s="24">
        <f t="shared" si="6"/>
        <v>2</v>
      </c>
      <c r="BL27" s="24">
        <v>0</v>
      </c>
      <c r="BM27" s="24">
        <v>0</v>
      </c>
      <c r="BN27" s="24">
        <v>0</v>
      </c>
      <c r="BO27" s="24">
        <v>2</v>
      </c>
      <c r="BP27" s="24">
        <v>0</v>
      </c>
      <c r="BQ27" s="24">
        <v>0</v>
      </c>
      <c r="BR27" s="24">
        <f t="shared" si="7"/>
        <v>3</v>
      </c>
      <c r="BS27" s="24">
        <v>1</v>
      </c>
      <c r="BT27" s="24">
        <v>0</v>
      </c>
      <c r="BU27" s="24">
        <v>0</v>
      </c>
      <c r="BV27" s="24">
        <v>2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f t="shared" si="8"/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f t="shared" si="9"/>
        <v>1</v>
      </c>
      <c r="CJ27" s="24">
        <v>1</v>
      </c>
      <c r="CK27" s="24">
        <v>0</v>
      </c>
      <c r="CL27" s="6"/>
      <c r="CM27" s="2"/>
    </row>
    <row r="28" spans="1:91" ht="12" customHeight="1">
      <c r="A28" s="58"/>
      <c r="B28" s="23" t="s">
        <v>102</v>
      </c>
      <c r="C28" s="24">
        <f t="shared" si="0"/>
        <v>6</v>
      </c>
      <c r="D28" s="24">
        <f t="shared" si="1"/>
        <v>5</v>
      </c>
      <c r="E28" s="24">
        <f t="shared" si="2"/>
        <v>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1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2</v>
      </c>
      <c r="AC28" s="6"/>
      <c r="AD28" s="6"/>
      <c r="AE28" s="2"/>
      <c r="AF28" s="58"/>
      <c r="AG28" s="25" t="s">
        <v>102</v>
      </c>
      <c r="AH28" s="26">
        <v>0</v>
      </c>
      <c r="AI28" s="26">
        <v>0</v>
      </c>
      <c r="AJ28" s="26">
        <v>0</v>
      </c>
      <c r="AK28" s="26">
        <f t="shared" si="3"/>
        <v>0</v>
      </c>
      <c r="AL28" s="26">
        <v>0</v>
      </c>
      <c r="AM28" s="26">
        <v>0</v>
      </c>
      <c r="AN28" s="26">
        <v>0</v>
      </c>
      <c r="AO28" s="26">
        <f t="shared" si="4"/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f t="shared" si="5"/>
        <v>1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1</v>
      </c>
      <c r="BE28" s="26">
        <v>1</v>
      </c>
      <c r="BF28" s="6"/>
      <c r="BG28" s="6"/>
      <c r="BH28" s="2"/>
      <c r="BI28" s="58"/>
      <c r="BJ28" s="27" t="s">
        <v>102</v>
      </c>
      <c r="BK28" s="24">
        <f t="shared" si="6"/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f t="shared" si="7"/>
        <v>1</v>
      </c>
      <c r="BS28" s="24">
        <v>1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f t="shared" si="8"/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f t="shared" si="9"/>
        <v>0</v>
      </c>
      <c r="CJ28" s="24">
        <v>0</v>
      </c>
      <c r="CK28" s="24">
        <v>0</v>
      </c>
      <c r="CL28" s="6"/>
      <c r="CM28" s="2"/>
    </row>
    <row r="29" spans="1:91" ht="12" customHeight="1">
      <c r="A29" s="59"/>
      <c r="B29" s="23" t="s">
        <v>103</v>
      </c>
      <c r="C29" s="24">
        <f t="shared" si="0"/>
        <v>503</v>
      </c>
      <c r="D29" s="24">
        <f t="shared" si="1"/>
        <v>496</v>
      </c>
      <c r="E29" s="24">
        <f t="shared" si="2"/>
        <v>436</v>
      </c>
      <c r="F29" s="24">
        <v>12</v>
      </c>
      <c r="G29" s="24">
        <v>3</v>
      </c>
      <c r="H29" s="24">
        <v>0</v>
      </c>
      <c r="I29" s="24">
        <v>7</v>
      </c>
      <c r="J29" s="24">
        <v>1</v>
      </c>
      <c r="K29" s="24">
        <v>100</v>
      </c>
      <c r="L29" s="24">
        <v>4</v>
      </c>
      <c r="M29" s="24">
        <v>43</v>
      </c>
      <c r="N29" s="24">
        <v>22</v>
      </c>
      <c r="O29" s="24">
        <v>9</v>
      </c>
      <c r="P29" s="24">
        <v>10</v>
      </c>
      <c r="Q29" s="24">
        <v>9</v>
      </c>
      <c r="R29" s="24">
        <v>0</v>
      </c>
      <c r="S29" s="24">
        <v>14</v>
      </c>
      <c r="T29" s="24">
        <v>0</v>
      </c>
      <c r="U29" s="24">
        <v>9</v>
      </c>
      <c r="V29" s="24">
        <v>6</v>
      </c>
      <c r="W29" s="24">
        <v>1</v>
      </c>
      <c r="X29" s="24">
        <v>8</v>
      </c>
      <c r="Y29" s="24">
        <v>0</v>
      </c>
      <c r="Z29" s="24">
        <v>25</v>
      </c>
      <c r="AA29" s="24">
        <v>11</v>
      </c>
      <c r="AB29" s="24">
        <v>131</v>
      </c>
      <c r="AC29" s="6"/>
      <c r="AD29" s="6"/>
      <c r="AE29" s="2"/>
      <c r="AF29" s="59"/>
      <c r="AG29" s="25" t="s">
        <v>103</v>
      </c>
      <c r="AH29" s="26">
        <v>0</v>
      </c>
      <c r="AI29" s="26">
        <v>6</v>
      </c>
      <c r="AJ29" s="26">
        <v>5</v>
      </c>
      <c r="AK29" s="26">
        <f t="shared" si="3"/>
        <v>0</v>
      </c>
      <c r="AL29" s="26">
        <v>0</v>
      </c>
      <c r="AM29" s="26">
        <v>0</v>
      </c>
      <c r="AN29" s="26">
        <v>0</v>
      </c>
      <c r="AO29" s="26">
        <f t="shared" si="4"/>
        <v>1</v>
      </c>
      <c r="AP29" s="26">
        <v>1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f t="shared" si="5"/>
        <v>48</v>
      </c>
      <c r="AY29" s="26">
        <v>2</v>
      </c>
      <c r="AZ29" s="26">
        <v>0</v>
      </c>
      <c r="BA29" s="26">
        <v>5</v>
      </c>
      <c r="BB29" s="26">
        <v>0</v>
      </c>
      <c r="BC29" s="26">
        <v>1</v>
      </c>
      <c r="BD29" s="26">
        <v>40</v>
      </c>
      <c r="BE29" s="26">
        <v>11</v>
      </c>
      <c r="BF29" s="6"/>
      <c r="BG29" s="6"/>
      <c r="BH29" s="2"/>
      <c r="BI29" s="59"/>
      <c r="BJ29" s="27" t="s">
        <v>103</v>
      </c>
      <c r="BK29" s="24">
        <f t="shared" si="6"/>
        <v>3</v>
      </c>
      <c r="BL29" s="24">
        <v>0</v>
      </c>
      <c r="BM29" s="24">
        <v>0</v>
      </c>
      <c r="BN29" s="24">
        <v>0</v>
      </c>
      <c r="BO29" s="24">
        <v>3</v>
      </c>
      <c r="BP29" s="24">
        <v>0</v>
      </c>
      <c r="BQ29" s="24">
        <v>0</v>
      </c>
      <c r="BR29" s="24">
        <f t="shared" si="7"/>
        <v>3</v>
      </c>
      <c r="BS29" s="24">
        <v>0</v>
      </c>
      <c r="BT29" s="24">
        <v>0</v>
      </c>
      <c r="BU29" s="24">
        <v>0</v>
      </c>
      <c r="BV29" s="24">
        <v>3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24">
        <f t="shared" si="8"/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f t="shared" si="9"/>
        <v>1</v>
      </c>
      <c r="CJ29" s="24">
        <v>1</v>
      </c>
      <c r="CK29" s="24">
        <v>0</v>
      </c>
      <c r="CL29" s="6"/>
      <c r="CM29" s="2"/>
    </row>
    <row r="30" spans="1:91" ht="12" customHeight="1">
      <c r="A30" s="60" t="s">
        <v>109</v>
      </c>
      <c r="B30" s="23" t="s">
        <v>101</v>
      </c>
      <c r="C30" s="24">
        <f t="shared" si="0"/>
        <v>348</v>
      </c>
      <c r="D30" s="24">
        <f t="shared" si="1"/>
        <v>341</v>
      </c>
      <c r="E30" s="24">
        <f t="shared" si="2"/>
        <v>301</v>
      </c>
      <c r="F30" s="24">
        <v>3</v>
      </c>
      <c r="G30" s="24">
        <v>0</v>
      </c>
      <c r="H30" s="24">
        <v>0</v>
      </c>
      <c r="I30" s="24">
        <v>1</v>
      </c>
      <c r="J30" s="24">
        <v>4</v>
      </c>
      <c r="K30" s="24">
        <v>83</v>
      </c>
      <c r="L30" s="24">
        <v>7</v>
      </c>
      <c r="M30" s="24">
        <v>25</v>
      </c>
      <c r="N30" s="24">
        <v>9</v>
      </c>
      <c r="O30" s="24">
        <v>12</v>
      </c>
      <c r="P30" s="24">
        <v>4</v>
      </c>
      <c r="Q30" s="24">
        <v>5</v>
      </c>
      <c r="R30" s="24">
        <v>1</v>
      </c>
      <c r="S30" s="24">
        <v>5</v>
      </c>
      <c r="T30" s="24">
        <v>0</v>
      </c>
      <c r="U30" s="24">
        <v>6</v>
      </c>
      <c r="V30" s="24">
        <v>16</v>
      </c>
      <c r="W30" s="24">
        <v>3</v>
      </c>
      <c r="X30" s="24">
        <v>7</v>
      </c>
      <c r="Y30" s="24">
        <v>0</v>
      </c>
      <c r="Z30" s="24">
        <v>9</v>
      </c>
      <c r="AA30" s="24">
        <v>6</v>
      </c>
      <c r="AB30" s="24">
        <v>78</v>
      </c>
      <c r="AC30" s="6"/>
      <c r="AD30" s="6"/>
      <c r="AE30" s="2"/>
      <c r="AF30" s="60" t="s">
        <v>109</v>
      </c>
      <c r="AG30" s="25" t="s">
        <v>101</v>
      </c>
      <c r="AH30" s="26">
        <v>0</v>
      </c>
      <c r="AI30" s="26">
        <v>8</v>
      </c>
      <c r="AJ30" s="26">
        <v>9</v>
      </c>
      <c r="AK30" s="26">
        <f t="shared" si="3"/>
        <v>0</v>
      </c>
      <c r="AL30" s="26">
        <v>0</v>
      </c>
      <c r="AM30" s="26">
        <v>0</v>
      </c>
      <c r="AN30" s="26">
        <v>0</v>
      </c>
      <c r="AO30" s="26">
        <f t="shared" si="4"/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f t="shared" si="5"/>
        <v>19</v>
      </c>
      <c r="AY30" s="26">
        <v>4</v>
      </c>
      <c r="AZ30" s="26">
        <v>0</v>
      </c>
      <c r="BA30" s="26">
        <v>5</v>
      </c>
      <c r="BB30" s="26">
        <v>0</v>
      </c>
      <c r="BC30" s="26">
        <v>4</v>
      </c>
      <c r="BD30" s="26">
        <v>6</v>
      </c>
      <c r="BE30" s="26">
        <v>21</v>
      </c>
      <c r="BF30" s="6"/>
      <c r="BG30" s="6"/>
      <c r="BH30" s="2"/>
      <c r="BI30" s="60" t="s">
        <v>109</v>
      </c>
      <c r="BJ30" s="27" t="s">
        <v>101</v>
      </c>
      <c r="BK30" s="24">
        <f t="shared" si="6"/>
        <v>3</v>
      </c>
      <c r="BL30" s="24">
        <v>0</v>
      </c>
      <c r="BM30" s="24">
        <v>1</v>
      </c>
      <c r="BN30" s="24">
        <v>0</v>
      </c>
      <c r="BO30" s="24">
        <v>2</v>
      </c>
      <c r="BP30" s="24">
        <v>0</v>
      </c>
      <c r="BQ30" s="24">
        <v>0</v>
      </c>
      <c r="BR30" s="24">
        <f t="shared" si="7"/>
        <v>3</v>
      </c>
      <c r="BS30" s="24">
        <v>1</v>
      </c>
      <c r="BT30" s="24">
        <v>0</v>
      </c>
      <c r="BU30" s="24">
        <v>2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f t="shared" si="8"/>
        <v>1</v>
      </c>
      <c r="CD30" s="24">
        <v>1</v>
      </c>
      <c r="CE30" s="24">
        <v>0</v>
      </c>
      <c r="CF30" s="24">
        <v>0</v>
      </c>
      <c r="CG30" s="24">
        <v>0</v>
      </c>
      <c r="CH30" s="24">
        <v>0</v>
      </c>
      <c r="CI30" s="24">
        <f t="shared" si="9"/>
        <v>0</v>
      </c>
      <c r="CJ30" s="24">
        <v>0</v>
      </c>
      <c r="CK30" s="24">
        <v>0</v>
      </c>
      <c r="CL30" s="6"/>
      <c r="CM30" s="2"/>
    </row>
    <row r="31" spans="1:91" ht="12" customHeight="1">
      <c r="A31" s="58"/>
      <c r="B31" s="23" t="s">
        <v>102</v>
      </c>
      <c r="C31" s="24">
        <f t="shared" si="0"/>
        <v>2</v>
      </c>
      <c r="D31" s="24">
        <f t="shared" si="1"/>
        <v>2</v>
      </c>
      <c r="E31" s="24">
        <f t="shared" si="2"/>
        <v>1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1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6"/>
      <c r="AD31" s="6"/>
      <c r="AE31" s="2"/>
      <c r="AF31" s="58"/>
      <c r="AG31" s="25" t="s">
        <v>102</v>
      </c>
      <c r="AH31" s="26">
        <v>0</v>
      </c>
      <c r="AI31" s="26">
        <v>0</v>
      </c>
      <c r="AJ31" s="26">
        <v>0</v>
      </c>
      <c r="AK31" s="26">
        <f t="shared" si="3"/>
        <v>0</v>
      </c>
      <c r="AL31" s="26">
        <v>0</v>
      </c>
      <c r="AM31" s="26">
        <v>0</v>
      </c>
      <c r="AN31" s="26">
        <v>0</v>
      </c>
      <c r="AO31" s="26">
        <f t="shared" si="4"/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f t="shared" si="5"/>
        <v>1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1</v>
      </c>
      <c r="BE31" s="26">
        <v>0</v>
      </c>
      <c r="BF31" s="6"/>
      <c r="BG31" s="6"/>
      <c r="BH31" s="2"/>
      <c r="BI31" s="58"/>
      <c r="BJ31" s="27" t="s">
        <v>102</v>
      </c>
      <c r="BK31" s="24">
        <f t="shared" si="6"/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f t="shared" si="7"/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f t="shared" si="8"/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f t="shared" si="9"/>
        <v>0</v>
      </c>
      <c r="CJ31" s="24">
        <v>0</v>
      </c>
      <c r="CK31" s="24">
        <v>0</v>
      </c>
      <c r="CL31" s="6"/>
      <c r="CM31" s="2"/>
    </row>
    <row r="32" spans="1:91" ht="12" customHeight="1">
      <c r="A32" s="59"/>
      <c r="B32" s="23" t="s">
        <v>103</v>
      </c>
      <c r="C32" s="24">
        <f t="shared" si="0"/>
        <v>443</v>
      </c>
      <c r="D32" s="24">
        <f t="shared" si="1"/>
        <v>435</v>
      </c>
      <c r="E32" s="24">
        <f t="shared" si="2"/>
        <v>388</v>
      </c>
      <c r="F32" s="24">
        <v>3</v>
      </c>
      <c r="G32" s="24">
        <v>0</v>
      </c>
      <c r="H32" s="24">
        <v>0</v>
      </c>
      <c r="I32" s="24">
        <v>1</v>
      </c>
      <c r="J32" s="24">
        <v>6</v>
      </c>
      <c r="K32" s="24">
        <v>103</v>
      </c>
      <c r="L32" s="24">
        <v>8</v>
      </c>
      <c r="M32" s="24">
        <v>34</v>
      </c>
      <c r="N32" s="24">
        <v>13</v>
      </c>
      <c r="O32" s="24">
        <v>17</v>
      </c>
      <c r="P32" s="24">
        <v>5</v>
      </c>
      <c r="Q32" s="24">
        <v>6</v>
      </c>
      <c r="R32" s="24">
        <v>1</v>
      </c>
      <c r="S32" s="24">
        <v>6</v>
      </c>
      <c r="T32" s="24">
        <v>0</v>
      </c>
      <c r="U32" s="24">
        <v>10</v>
      </c>
      <c r="V32" s="24">
        <v>18</v>
      </c>
      <c r="W32" s="24">
        <v>3</v>
      </c>
      <c r="X32" s="24">
        <v>10</v>
      </c>
      <c r="Y32" s="24">
        <v>0</v>
      </c>
      <c r="Z32" s="24">
        <v>11</v>
      </c>
      <c r="AA32" s="24">
        <v>7</v>
      </c>
      <c r="AB32" s="24">
        <v>101</v>
      </c>
      <c r="AC32" s="6"/>
      <c r="AD32" s="6"/>
      <c r="AE32" s="2"/>
      <c r="AF32" s="59"/>
      <c r="AG32" s="25" t="s">
        <v>103</v>
      </c>
      <c r="AH32" s="26">
        <v>0</v>
      </c>
      <c r="AI32" s="26">
        <v>12</v>
      </c>
      <c r="AJ32" s="26">
        <v>13</v>
      </c>
      <c r="AK32" s="26">
        <f t="shared" si="3"/>
        <v>0</v>
      </c>
      <c r="AL32" s="26">
        <v>0</v>
      </c>
      <c r="AM32" s="26">
        <v>0</v>
      </c>
      <c r="AN32" s="26">
        <v>0</v>
      </c>
      <c r="AO32" s="26">
        <f t="shared" si="4"/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f t="shared" si="5"/>
        <v>20</v>
      </c>
      <c r="AY32" s="26">
        <v>5</v>
      </c>
      <c r="AZ32" s="26">
        <v>0</v>
      </c>
      <c r="BA32" s="26">
        <v>5</v>
      </c>
      <c r="BB32" s="26">
        <v>0</v>
      </c>
      <c r="BC32" s="26">
        <v>4</v>
      </c>
      <c r="BD32" s="26">
        <v>6</v>
      </c>
      <c r="BE32" s="26">
        <v>27</v>
      </c>
      <c r="BF32" s="6"/>
      <c r="BG32" s="6"/>
      <c r="BH32" s="2"/>
      <c r="BI32" s="59"/>
      <c r="BJ32" s="27" t="s">
        <v>103</v>
      </c>
      <c r="BK32" s="24">
        <f t="shared" si="6"/>
        <v>4</v>
      </c>
      <c r="BL32" s="24">
        <v>0</v>
      </c>
      <c r="BM32" s="24">
        <v>2</v>
      </c>
      <c r="BN32" s="24">
        <v>0</v>
      </c>
      <c r="BO32" s="24">
        <v>2</v>
      </c>
      <c r="BP32" s="24">
        <v>0</v>
      </c>
      <c r="BQ32" s="24">
        <v>0</v>
      </c>
      <c r="BR32" s="24">
        <f t="shared" si="7"/>
        <v>3</v>
      </c>
      <c r="BS32" s="24">
        <v>1</v>
      </c>
      <c r="BT32" s="24">
        <v>0</v>
      </c>
      <c r="BU32" s="24">
        <v>2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f t="shared" si="8"/>
        <v>1</v>
      </c>
      <c r="CD32" s="24">
        <v>1</v>
      </c>
      <c r="CE32" s="24">
        <v>0</v>
      </c>
      <c r="CF32" s="24">
        <v>0</v>
      </c>
      <c r="CG32" s="24">
        <v>0</v>
      </c>
      <c r="CH32" s="24">
        <v>0</v>
      </c>
      <c r="CI32" s="24">
        <f t="shared" si="9"/>
        <v>0</v>
      </c>
      <c r="CJ32" s="24">
        <v>0</v>
      </c>
      <c r="CK32" s="24">
        <v>0</v>
      </c>
      <c r="CL32" s="6"/>
      <c r="CM32" s="2"/>
    </row>
    <row r="33" spans="1:94" ht="12" customHeight="1">
      <c r="A33" s="60" t="s">
        <v>110</v>
      </c>
      <c r="B33" s="23" t="s">
        <v>101</v>
      </c>
      <c r="C33" s="24">
        <f t="shared" si="0"/>
        <v>467</v>
      </c>
      <c r="D33" s="24">
        <f t="shared" si="1"/>
        <v>459</v>
      </c>
      <c r="E33" s="24">
        <f t="shared" si="2"/>
        <v>381</v>
      </c>
      <c r="F33" s="24">
        <v>4</v>
      </c>
      <c r="G33" s="24">
        <v>0</v>
      </c>
      <c r="H33" s="24">
        <v>0</v>
      </c>
      <c r="I33" s="24">
        <v>7</v>
      </c>
      <c r="J33" s="24">
        <v>1</v>
      </c>
      <c r="K33" s="24">
        <v>92</v>
      </c>
      <c r="L33" s="24">
        <v>8</v>
      </c>
      <c r="M33" s="24">
        <v>47</v>
      </c>
      <c r="N33" s="24">
        <v>21</v>
      </c>
      <c r="O33" s="24">
        <v>17</v>
      </c>
      <c r="P33" s="24">
        <v>3</v>
      </c>
      <c r="Q33" s="24">
        <v>8</v>
      </c>
      <c r="R33" s="24">
        <v>0</v>
      </c>
      <c r="S33" s="24">
        <v>4</v>
      </c>
      <c r="T33" s="24">
        <v>0</v>
      </c>
      <c r="U33" s="24">
        <v>4</v>
      </c>
      <c r="V33" s="24">
        <v>9</v>
      </c>
      <c r="W33" s="24">
        <v>1</v>
      </c>
      <c r="X33" s="24">
        <v>4</v>
      </c>
      <c r="Y33" s="24">
        <v>0</v>
      </c>
      <c r="Z33" s="24">
        <v>30</v>
      </c>
      <c r="AA33" s="24">
        <v>11</v>
      </c>
      <c r="AB33" s="24">
        <v>86</v>
      </c>
      <c r="AC33" s="6"/>
      <c r="AD33" s="6"/>
      <c r="AE33" s="2"/>
      <c r="AF33" s="60" t="s">
        <v>110</v>
      </c>
      <c r="AG33" s="25" t="s">
        <v>101</v>
      </c>
      <c r="AH33" s="26">
        <v>0</v>
      </c>
      <c r="AI33" s="26">
        <v>9</v>
      </c>
      <c r="AJ33" s="26">
        <v>15</v>
      </c>
      <c r="AK33" s="26">
        <f t="shared" si="3"/>
        <v>0</v>
      </c>
      <c r="AL33" s="26">
        <v>0</v>
      </c>
      <c r="AM33" s="26">
        <v>0</v>
      </c>
      <c r="AN33" s="26">
        <v>0</v>
      </c>
      <c r="AO33" s="26">
        <f t="shared" si="4"/>
        <v>1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1</v>
      </c>
      <c r="AX33" s="26">
        <f t="shared" si="5"/>
        <v>73</v>
      </c>
      <c r="AY33" s="26">
        <v>4</v>
      </c>
      <c r="AZ33" s="26">
        <v>0</v>
      </c>
      <c r="BA33" s="26">
        <v>0</v>
      </c>
      <c r="BB33" s="26">
        <v>0</v>
      </c>
      <c r="BC33" s="26">
        <v>35</v>
      </c>
      <c r="BD33" s="26">
        <v>34</v>
      </c>
      <c r="BE33" s="26">
        <v>4</v>
      </c>
      <c r="BF33" s="6"/>
      <c r="BG33" s="6"/>
      <c r="BH33" s="2"/>
      <c r="BI33" s="60" t="s">
        <v>110</v>
      </c>
      <c r="BJ33" s="27" t="s">
        <v>101</v>
      </c>
      <c r="BK33" s="24">
        <f t="shared" si="6"/>
        <v>5</v>
      </c>
      <c r="BL33" s="24">
        <v>1</v>
      </c>
      <c r="BM33" s="24">
        <v>0</v>
      </c>
      <c r="BN33" s="24">
        <v>0</v>
      </c>
      <c r="BO33" s="24">
        <v>3</v>
      </c>
      <c r="BP33" s="24">
        <v>0</v>
      </c>
      <c r="BQ33" s="24">
        <v>1</v>
      </c>
      <c r="BR33" s="24">
        <f t="shared" si="7"/>
        <v>3</v>
      </c>
      <c r="BS33" s="24">
        <v>0</v>
      </c>
      <c r="BT33" s="24">
        <v>0</v>
      </c>
      <c r="BU33" s="24">
        <v>0</v>
      </c>
      <c r="BV33" s="24">
        <v>1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2</v>
      </c>
      <c r="CC33" s="24">
        <f t="shared" si="8"/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f t="shared" si="9"/>
        <v>0</v>
      </c>
      <c r="CJ33" s="24">
        <v>0</v>
      </c>
      <c r="CK33" s="24">
        <v>0</v>
      </c>
      <c r="CL33" s="6"/>
      <c r="CM33" s="2"/>
    </row>
    <row r="34" spans="1:94" ht="12" customHeight="1">
      <c r="A34" s="58"/>
      <c r="B34" s="23" t="s">
        <v>102</v>
      </c>
      <c r="C34" s="24">
        <f t="shared" si="0"/>
        <v>11</v>
      </c>
      <c r="D34" s="24">
        <f t="shared" si="1"/>
        <v>11</v>
      </c>
      <c r="E34" s="24">
        <f t="shared" si="2"/>
        <v>10</v>
      </c>
      <c r="F34" s="24">
        <v>0</v>
      </c>
      <c r="G34" s="24">
        <v>0</v>
      </c>
      <c r="H34" s="24">
        <v>0</v>
      </c>
      <c r="I34" s="24">
        <v>1</v>
      </c>
      <c r="J34" s="24">
        <v>0</v>
      </c>
      <c r="K34" s="24">
        <v>1</v>
      </c>
      <c r="L34" s="24">
        <v>0</v>
      </c>
      <c r="M34" s="24">
        <v>0</v>
      </c>
      <c r="N34" s="24">
        <v>1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1</v>
      </c>
      <c r="V34" s="24">
        <v>1</v>
      </c>
      <c r="W34" s="24">
        <v>0</v>
      </c>
      <c r="X34" s="24">
        <v>0</v>
      </c>
      <c r="Y34" s="24">
        <v>0</v>
      </c>
      <c r="Z34" s="24">
        <v>1</v>
      </c>
      <c r="AA34" s="24">
        <v>0</v>
      </c>
      <c r="AB34" s="24">
        <v>2</v>
      </c>
      <c r="AC34" s="6"/>
      <c r="AD34" s="6"/>
      <c r="AE34" s="2"/>
      <c r="AF34" s="58"/>
      <c r="AG34" s="25" t="s">
        <v>102</v>
      </c>
      <c r="AH34" s="26">
        <v>0</v>
      </c>
      <c r="AI34" s="26">
        <v>2</v>
      </c>
      <c r="AJ34" s="26">
        <v>0</v>
      </c>
      <c r="AK34" s="26">
        <f t="shared" si="3"/>
        <v>0</v>
      </c>
      <c r="AL34" s="26">
        <v>0</v>
      </c>
      <c r="AM34" s="26">
        <v>0</v>
      </c>
      <c r="AN34" s="26">
        <v>0</v>
      </c>
      <c r="AO34" s="26">
        <f t="shared" si="4"/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f t="shared" si="5"/>
        <v>1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1</v>
      </c>
      <c r="BE34" s="26">
        <v>0</v>
      </c>
      <c r="BF34" s="6"/>
      <c r="BG34" s="6"/>
      <c r="BH34" s="2"/>
      <c r="BI34" s="58"/>
      <c r="BJ34" s="27" t="s">
        <v>102</v>
      </c>
      <c r="BK34" s="24">
        <f t="shared" si="6"/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f t="shared" si="7"/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f t="shared" si="8"/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f t="shared" si="9"/>
        <v>0</v>
      </c>
      <c r="CJ34" s="24">
        <v>0</v>
      </c>
      <c r="CK34" s="24">
        <v>0</v>
      </c>
      <c r="CL34" s="6"/>
      <c r="CM34" s="2"/>
    </row>
    <row r="35" spans="1:94" ht="12" customHeight="1">
      <c r="A35" s="59"/>
      <c r="B35" s="23" t="s">
        <v>103</v>
      </c>
      <c r="C35" s="24">
        <f t="shared" si="0"/>
        <v>597</v>
      </c>
      <c r="D35" s="24">
        <f t="shared" si="1"/>
        <v>589</v>
      </c>
      <c r="E35" s="24">
        <f t="shared" si="2"/>
        <v>484</v>
      </c>
      <c r="F35" s="24">
        <v>7</v>
      </c>
      <c r="G35" s="24">
        <v>0</v>
      </c>
      <c r="H35" s="24">
        <v>0</v>
      </c>
      <c r="I35" s="24">
        <v>9</v>
      </c>
      <c r="J35" s="24">
        <v>1</v>
      </c>
      <c r="K35" s="24">
        <v>131</v>
      </c>
      <c r="L35" s="24">
        <v>10</v>
      </c>
      <c r="M35" s="24">
        <v>63</v>
      </c>
      <c r="N35" s="24">
        <v>23</v>
      </c>
      <c r="O35" s="24">
        <v>20</v>
      </c>
      <c r="P35" s="24">
        <v>4</v>
      </c>
      <c r="Q35" s="24">
        <v>8</v>
      </c>
      <c r="R35" s="24">
        <v>0</v>
      </c>
      <c r="S35" s="24">
        <v>6</v>
      </c>
      <c r="T35" s="24">
        <v>0</v>
      </c>
      <c r="U35" s="24">
        <v>4</v>
      </c>
      <c r="V35" s="24">
        <v>9</v>
      </c>
      <c r="W35" s="24">
        <v>1</v>
      </c>
      <c r="X35" s="24">
        <v>5</v>
      </c>
      <c r="Y35" s="24">
        <v>0</v>
      </c>
      <c r="Z35" s="24">
        <v>30</v>
      </c>
      <c r="AA35" s="24">
        <v>11</v>
      </c>
      <c r="AB35" s="24">
        <v>106</v>
      </c>
      <c r="AC35" s="6"/>
      <c r="AD35" s="6"/>
      <c r="AE35" s="2"/>
      <c r="AF35" s="59"/>
      <c r="AG35" s="25" t="s">
        <v>103</v>
      </c>
      <c r="AH35" s="26">
        <v>0</v>
      </c>
      <c r="AI35" s="26">
        <v>19</v>
      </c>
      <c r="AJ35" s="26">
        <v>17</v>
      </c>
      <c r="AK35" s="26">
        <f t="shared" si="3"/>
        <v>0</v>
      </c>
      <c r="AL35" s="26">
        <v>0</v>
      </c>
      <c r="AM35" s="26">
        <v>0</v>
      </c>
      <c r="AN35" s="26">
        <v>0</v>
      </c>
      <c r="AO35" s="26">
        <f t="shared" si="4"/>
        <v>5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5</v>
      </c>
      <c r="AX35" s="26">
        <f t="shared" si="5"/>
        <v>93</v>
      </c>
      <c r="AY35" s="26">
        <v>5</v>
      </c>
      <c r="AZ35" s="26">
        <v>0</v>
      </c>
      <c r="BA35" s="26">
        <v>0</v>
      </c>
      <c r="BB35" s="26">
        <v>0</v>
      </c>
      <c r="BC35" s="26">
        <v>41</v>
      </c>
      <c r="BD35" s="26">
        <v>47</v>
      </c>
      <c r="BE35" s="26">
        <v>7</v>
      </c>
      <c r="BF35" s="6"/>
      <c r="BG35" s="6"/>
      <c r="BH35" s="2"/>
      <c r="BI35" s="59"/>
      <c r="BJ35" s="27" t="s">
        <v>103</v>
      </c>
      <c r="BK35" s="24">
        <f t="shared" si="6"/>
        <v>5</v>
      </c>
      <c r="BL35" s="24">
        <v>1</v>
      </c>
      <c r="BM35" s="24">
        <v>0</v>
      </c>
      <c r="BN35" s="24">
        <v>0</v>
      </c>
      <c r="BO35" s="24">
        <v>3</v>
      </c>
      <c r="BP35" s="24">
        <v>0</v>
      </c>
      <c r="BQ35" s="24">
        <v>1</v>
      </c>
      <c r="BR35" s="24">
        <f t="shared" si="7"/>
        <v>3</v>
      </c>
      <c r="BS35" s="24">
        <v>0</v>
      </c>
      <c r="BT35" s="24">
        <v>0</v>
      </c>
      <c r="BU35" s="24">
        <v>0</v>
      </c>
      <c r="BV35" s="24">
        <v>1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2</v>
      </c>
      <c r="CC35" s="24">
        <f t="shared" si="8"/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f t="shared" si="9"/>
        <v>0</v>
      </c>
      <c r="CJ35" s="24">
        <v>0</v>
      </c>
      <c r="CK35" s="24">
        <v>0</v>
      </c>
      <c r="CL35" s="6"/>
      <c r="CM35" s="2"/>
    </row>
    <row r="36" spans="1:9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8"/>
      <c r="CK36" s="2"/>
      <c r="CL36" s="2"/>
      <c r="CM36" s="2"/>
    </row>
    <row r="37" spans="1:94">
      <c r="A37" s="61" t="s">
        <v>111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29"/>
      <c r="Z37" s="62"/>
      <c r="AA37" s="62"/>
      <c r="AB37" s="62"/>
      <c r="AC37" s="62"/>
      <c r="AD37" s="62"/>
      <c r="AE37" s="62"/>
      <c r="AF37" s="61" t="s">
        <v>112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29"/>
      <c r="BE37" s="62"/>
      <c r="BF37" s="62"/>
      <c r="BG37" s="62"/>
      <c r="BH37" s="62"/>
      <c r="BI37" s="61" t="s">
        <v>112</v>
      </c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29"/>
      <c r="CH37" s="2"/>
      <c r="CI37" s="2"/>
      <c r="CJ37" s="2"/>
      <c r="CK37" s="2"/>
      <c r="CL37" s="2"/>
      <c r="CM37" s="2"/>
      <c r="CN37" s="2"/>
      <c r="CO37" s="2"/>
      <c r="CP37" s="2"/>
    </row>
    <row r="38" spans="1:94">
      <c r="A38" s="61" t="s">
        <v>113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30"/>
      <c r="Z38" s="62"/>
      <c r="AA38" s="62"/>
      <c r="AB38" s="62"/>
      <c r="AC38" s="62"/>
      <c r="AD38" s="62"/>
      <c r="AE38" s="62"/>
      <c r="AF38" s="61" t="s">
        <v>113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29"/>
      <c r="BE38" s="62"/>
      <c r="BF38" s="62"/>
      <c r="BG38" s="62"/>
      <c r="BH38" s="62"/>
      <c r="BI38" s="61" t="s">
        <v>113</v>
      </c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29"/>
      <c r="CH38" s="2"/>
      <c r="CI38" s="2"/>
      <c r="CJ38" s="2"/>
      <c r="CK38" s="2"/>
      <c r="CL38" s="2"/>
      <c r="CM38" s="2"/>
      <c r="CN38" s="2"/>
      <c r="CO38" s="2"/>
      <c r="CP38" s="2"/>
    </row>
    <row r="39" spans="1:9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8"/>
      <c r="CK39" s="2"/>
      <c r="CL39" s="2"/>
      <c r="CM39" s="2"/>
    </row>
  </sheetData>
  <mergeCells count="137">
    <mergeCell ref="A38:X38"/>
    <mergeCell ref="Z38:AB38"/>
    <mergeCell ref="AC38:AE38"/>
    <mergeCell ref="AF38:BC38"/>
    <mergeCell ref="BE38:BH38"/>
    <mergeCell ref="BI38:CF38"/>
    <mergeCell ref="A33:A35"/>
    <mergeCell ref="AF33:AF35"/>
    <mergeCell ref="BI33:BI35"/>
    <mergeCell ref="A37:X37"/>
    <mergeCell ref="Z37:AB37"/>
    <mergeCell ref="AC37:AE37"/>
    <mergeCell ref="AF37:BC37"/>
    <mergeCell ref="BE37:BH37"/>
    <mergeCell ref="BI37:CF37"/>
    <mergeCell ref="A27:A29"/>
    <mergeCell ref="AF27:AF29"/>
    <mergeCell ref="BI27:BI29"/>
    <mergeCell ref="A30:A32"/>
    <mergeCell ref="AF30:AF32"/>
    <mergeCell ref="BI30:BI32"/>
    <mergeCell ref="A21:A23"/>
    <mergeCell ref="AF21:AF23"/>
    <mergeCell ref="BI21:BI23"/>
    <mergeCell ref="A24:A26"/>
    <mergeCell ref="AF24:AF26"/>
    <mergeCell ref="BI24:BI26"/>
    <mergeCell ref="BI12:BI14"/>
    <mergeCell ref="A15:A17"/>
    <mergeCell ref="AF15:AF17"/>
    <mergeCell ref="BI15:BI17"/>
    <mergeCell ref="A18:A20"/>
    <mergeCell ref="AF18:AF20"/>
    <mergeCell ref="BI18:BI20"/>
    <mergeCell ref="BA5:BA11"/>
    <mergeCell ref="BB5:BB11"/>
    <mergeCell ref="BC5:BC11"/>
    <mergeCell ref="BD5:BD11"/>
    <mergeCell ref="BE5:BE11"/>
    <mergeCell ref="A12:A14"/>
    <mergeCell ref="AF12:AF14"/>
    <mergeCell ref="AU5:AU11"/>
    <mergeCell ref="AV5:AV11"/>
    <mergeCell ref="AW5:AW11"/>
    <mergeCell ref="AX5:AX11"/>
    <mergeCell ref="AY5:AY11"/>
    <mergeCell ref="AZ5:AZ11"/>
    <mergeCell ref="AO5:AO11"/>
    <mergeCell ref="AP5:AP11"/>
    <mergeCell ref="AQ5:AQ11"/>
    <mergeCell ref="AR5:AR11"/>
    <mergeCell ref="AS5:AS11"/>
    <mergeCell ref="AT5:AT11"/>
    <mergeCell ref="AI5:AI11"/>
    <mergeCell ref="AJ5:AJ11"/>
    <mergeCell ref="AK5:AK11"/>
    <mergeCell ref="AL5:AL11"/>
    <mergeCell ref="AM5:AM11"/>
    <mergeCell ref="AN5:AN11"/>
    <mergeCell ref="X5:X11"/>
    <mergeCell ref="Y5:Y11"/>
    <mergeCell ref="Z5:Z11"/>
    <mergeCell ref="AA5:AA11"/>
    <mergeCell ref="AB5:AB11"/>
    <mergeCell ref="AH5:AH11"/>
    <mergeCell ref="R5:R11"/>
    <mergeCell ref="S5:S11"/>
    <mergeCell ref="T5:T11"/>
    <mergeCell ref="U5:U11"/>
    <mergeCell ref="V5:V11"/>
    <mergeCell ref="W5:W11"/>
    <mergeCell ref="L5:L11"/>
    <mergeCell ref="M5:M11"/>
    <mergeCell ref="N5:N11"/>
    <mergeCell ref="O5:O11"/>
    <mergeCell ref="P5:P11"/>
    <mergeCell ref="Q5:Q11"/>
    <mergeCell ref="CI4:CI10"/>
    <mergeCell ref="CJ4:CJ10"/>
    <mergeCell ref="CK4:CK10"/>
    <mergeCell ref="E5:E11"/>
    <mergeCell ref="F5:F11"/>
    <mergeCell ref="G5:G11"/>
    <mergeCell ref="H5:H11"/>
    <mergeCell ref="I5:I11"/>
    <mergeCell ref="J5:J11"/>
    <mergeCell ref="K5:K11"/>
    <mergeCell ref="CC4:CC11"/>
    <mergeCell ref="CD4:CD11"/>
    <mergeCell ref="CE4:CE11"/>
    <mergeCell ref="CF4:CF11"/>
    <mergeCell ref="CG4:CG11"/>
    <mergeCell ref="CH4:CH11"/>
    <mergeCell ref="BW4:BW11"/>
    <mergeCell ref="BX4:BX11"/>
    <mergeCell ref="BY4:BY11"/>
    <mergeCell ref="BZ4:BZ11"/>
    <mergeCell ref="CA4:CA11"/>
    <mergeCell ref="CB4:CB11"/>
    <mergeCell ref="BQ4:BQ11"/>
    <mergeCell ref="BR4:BR11"/>
    <mergeCell ref="BS4:BS11"/>
    <mergeCell ref="BT4:BT11"/>
    <mergeCell ref="BU4:BU11"/>
    <mergeCell ref="BV4:BV11"/>
    <mergeCell ref="CI3:CK3"/>
    <mergeCell ref="D4:D11"/>
    <mergeCell ref="E4:AB4"/>
    <mergeCell ref="AH4:AJ4"/>
    <mergeCell ref="AK4:AN4"/>
    <mergeCell ref="AO4:AW4"/>
    <mergeCell ref="AX4:BD4"/>
    <mergeCell ref="BK4:BK11"/>
    <mergeCell ref="BL4:BL11"/>
    <mergeCell ref="BM4:BM11"/>
    <mergeCell ref="CB2:CG2"/>
    <mergeCell ref="C3:C11"/>
    <mergeCell ref="D3:AB3"/>
    <mergeCell ref="AH3:BE3"/>
    <mergeCell ref="BK3:BQ3"/>
    <mergeCell ref="BR3:CB3"/>
    <mergeCell ref="CC3:CH3"/>
    <mergeCell ref="BN4:BN11"/>
    <mergeCell ref="BO4:BO11"/>
    <mergeCell ref="BP4:BP11"/>
    <mergeCell ref="A2:U2"/>
    <mergeCell ref="V2:Z2"/>
    <mergeCell ref="AA2:AB2"/>
    <mergeCell ref="AF2:AW2"/>
    <mergeCell ref="AX2:BC2"/>
    <mergeCell ref="BI2:CA2"/>
    <mergeCell ref="A1:U1"/>
    <mergeCell ref="V1:AB1"/>
    <mergeCell ref="AF1:AW1"/>
    <mergeCell ref="AX1:BD1"/>
    <mergeCell ref="BI1:CA1"/>
    <mergeCell ref="CB1:CH1"/>
  </mergeCells>
  <phoneticPr fontId="18" type="noConversion"/>
  <printOptions horizontalCentered="1"/>
  <pageMargins left="0" right="0" top="1" bottom="0" header="0.51" footer="0.51"/>
  <pageSetup paperSize="8" scale="85" orientation="landscape"/>
  <colBreaks count="2" manualBreakCount="2">
    <brk id="31" max="1048575" man="1"/>
    <brk id="5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N123518847</cp:lastModifiedBy>
  <cp:lastPrinted>2009-08-11T14:56:53Z</cp:lastPrinted>
  <dcterms:created xsi:type="dcterms:W3CDTF">1997-01-14T01:50:29Z</dcterms:created>
  <dcterms:modified xsi:type="dcterms:W3CDTF">2017-05-11T09:26:39Z</dcterms:modified>
</cp:coreProperties>
</file>